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66925"/>
  <mc:AlternateContent xmlns:mc="http://schemas.openxmlformats.org/markup-compatibility/2006">
    <mc:Choice Requires="x15">
      <x15ac:absPath xmlns:x15ac="http://schemas.microsoft.com/office/spreadsheetml/2010/11/ac" url="C:\Users\franc\Dropbox\Recherche - Passeur Culturel\GACEF - Profil du leadeurship\Version enseignante\"/>
    </mc:Choice>
  </mc:AlternateContent>
  <xr:revisionPtr revIDLastSave="0" documentId="13_ncr:1_{2D23AC80-AEC7-466F-8BB4-4B1527474F4F}" xr6:coauthVersionLast="47" xr6:coauthVersionMax="47" xr10:uidLastSave="{00000000-0000-0000-0000-000000000000}"/>
  <bookViews>
    <workbookView xWindow="-108" yWindow="-108" windowWidth="23256" windowHeight="12576" tabRatio="748" xr2:uid="{7D8D2E9E-0C88-4623-BE1D-247FA48313ED}"/>
  </bookViews>
  <sheets>
    <sheet name="Profil" sheetId="20" r:id="rId1"/>
    <sheet name="Engagements" sheetId="40" r:id="rId2"/>
    <sheet name="Mode d'emploi" sheetId="42" r:id="rId3"/>
    <sheet name="PVSÉ" sheetId="3" r:id="rId4"/>
    <sheet name="AVSÉ(1)" sheetId="1" r:id="rId5"/>
    <sheet name="AVSÉ(2)" sheetId="15" r:id="rId6"/>
    <sheet name="AVSÉ(3)" sheetId="16" r:id="rId7"/>
    <sheet name="AVSÉ(4)" sheetId="17" r:id="rId8"/>
    <sheet name="PDVSÉ" sheetId="18" r:id="rId9"/>
    <sheet name="PCI" sheetId="11" r:id="rId10"/>
    <sheet name="ACI(1)" sheetId="4" r:id="rId11"/>
    <sheet name="ACI(2)" sheetId="24" r:id="rId12"/>
    <sheet name="ACI(3)" sheetId="25" r:id="rId13"/>
    <sheet name="PDCI" sheetId="21" r:id="rId14"/>
    <sheet name="PPE" sheetId="14" r:id="rId15"/>
    <sheet name="APE(1)" sheetId="5" r:id="rId16"/>
    <sheet name="APE(2)" sheetId="26" r:id="rId17"/>
    <sheet name="APE(3)" sheetId="27" r:id="rId18"/>
    <sheet name="PDPE" sheetId="22" r:id="rId19"/>
    <sheet name="PRÉ" sheetId="13" r:id="rId20"/>
    <sheet name="ARÉ(1)" sheetId="6" r:id="rId21"/>
    <sheet name="ARÉ(2)" sheetId="28" r:id="rId22"/>
    <sheet name="ARÉ(3)" sheetId="29" r:id="rId23"/>
    <sheet name="ARÉ(4)" sheetId="30" r:id="rId24"/>
    <sheet name="PDRÉ" sheetId="23" r:id="rId25"/>
  </sheets>
  <definedNames>
    <definedName name="_xlnm.Print_Area" localSheetId="10">'ACI(1)'!$B$2:$I$21</definedName>
    <definedName name="_xlnm.Print_Area" localSheetId="11">'ACI(2)'!$B$2:$I$35</definedName>
    <definedName name="_xlnm.Print_Area" localSheetId="12">'ACI(3)'!$B$2:$I$21</definedName>
    <definedName name="_xlnm.Print_Area" localSheetId="15">'APE(1)'!$B$2:$I$21</definedName>
    <definedName name="_xlnm.Print_Area" localSheetId="16">'APE(2)'!$B$2:$I$24</definedName>
    <definedName name="_xlnm.Print_Area" localSheetId="17">'APE(3)'!$B$2:$I$23</definedName>
    <definedName name="_xlnm.Print_Area" localSheetId="20">'ARÉ(1)'!$B$2:$I$38</definedName>
    <definedName name="_xlnm.Print_Area" localSheetId="21">'ARÉ(2)'!$B$2:$I$20</definedName>
    <definedName name="_xlnm.Print_Area" localSheetId="22">'ARÉ(3)'!$B$2:$I$29</definedName>
    <definedName name="_xlnm.Print_Area" localSheetId="23">'ARÉ(4)'!$B$2:$I$23</definedName>
    <definedName name="_xlnm.Print_Area" localSheetId="4">'AVSÉ(1)'!$B$2:$J$20</definedName>
    <definedName name="_xlnm.Print_Area" localSheetId="5">'AVSÉ(2)'!$B$2:$I$23</definedName>
    <definedName name="_xlnm.Print_Area" localSheetId="6">'AVSÉ(3)'!$B$2:$I$23</definedName>
    <definedName name="_xlnm.Print_Area" localSheetId="7">'AVSÉ(4)'!$B$2:$I$23</definedName>
    <definedName name="_xlnm.Print_Area" localSheetId="1">Engagements!$B$2:$U$76</definedName>
    <definedName name="_xlnm.Print_Area" localSheetId="9">PCI!$B$2:$O$47</definedName>
    <definedName name="_xlnm.Print_Area" localSheetId="13">PDCI!$B$2:$Q$26</definedName>
    <definedName name="_xlnm.Print_Area" localSheetId="18">PDPE!$B$2:$Q$23</definedName>
    <definedName name="_xlnm.Print_Area" localSheetId="24">PDRÉ!$B$2:$Q$35</definedName>
    <definedName name="_xlnm.Print_Area" localSheetId="8">PDVSÉ!$B$2:$Q$28</definedName>
    <definedName name="_xlnm.Print_Area" localSheetId="14">PPE!$B$2:$O$44</definedName>
    <definedName name="_xlnm.Print_Area" localSheetId="19">PRÉ!$B$2:$O$52</definedName>
    <definedName name="_xlnm.Print_Area" localSheetId="0">Profil!$B$2:$W$49</definedName>
    <definedName name="_xlnm.Print_Area" localSheetId="3">PVSÉ!$B$2:$O$46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40" l="1"/>
  <c r="Q6" i="40"/>
  <c r="Q9" i="40"/>
  <c r="AJ25" i="20"/>
  <c r="I28" i="20"/>
  <c r="J24" i="18"/>
  <c r="J18" i="18"/>
  <c r="L9" i="18"/>
  <c r="H9" i="18"/>
  <c r="G9" i="21"/>
  <c r="I10" i="21"/>
  <c r="K10" i="21"/>
  <c r="I9" i="21"/>
  <c r="K13" i="22"/>
  <c r="I15" i="21"/>
  <c r="I16" i="21"/>
  <c r="I17" i="21"/>
  <c r="I18" i="21"/>
  <c r="I19" i="21"/>
  <c r="K23" i="21"/>
  <c r="K14" i="22"/>
  <c r="G10" i="22"/>
  <c r="K18" i="22"/>
  <c r="I9" i="22"/>
  <c r="I10" i="22"/>
  <c r="G9" i="22"/>
  <c r="K19" i="23"/>
  <c r="K20" i="23"/>
  <c r="I20" i="23"/>
  <c r="I13" i="22"/>
  <c r="F8" i="40"/>
  <c r="F7" i="40"/>
  <c r="F6" i="40"/>
  <c r="C17" i="40" l="1"/>
  <c r="I9" i="23" l="1"/>
  <c r="I9" i="20"/>
  <c r="F9" i="40" l="1"/>
  <c r="J59" i="40" l="1"/>
  <c r="J43" i="40"/>
  <c r="J11" i="40"/>
  <c r="J27" i="40"/>
  <c r="C65" i="40" l="1"/>
  <c r="C49" i="40"/>
  <c r="C33" i="40"/>
  <c r="K20" i="22" l="1"/>
  <c r="I22" i="21" l="1"/>
  <c r="H13" i="18"/>
  <c r="K32" i="23"/>
  <c r="G32" i="23"/>
  <c r="I31" i="23"/>
  <c r="G31" i="23"/>
  <c r="I30" i="23"/>
  <c r="G30" i="23"/>
  <c r="K27" i="23"/>
  <c r="I27" i="23"/>
  <c r="G27" i="23"/>
  <c r="K26" i="23"/>
  <c r="I26" i="23"/>
  <c r="G26" i="23"/>
  <c r="K25" i="23"/>
  <c r="I25" i="23"/>
  <c r="G25" i="23"/>
  <c r="K24" i="23"/>
  <c r="I24" i="23"/>
  <c r="G24" i="23"/>
  <c r="K23" i="23"/>
  <c r="I23" i="23"/>
  <c r="G20" i="23"/>
  <c r="I19" i="23"/>
  <c r="G19" i="23"/>
  <c r="K16" i="23"/>
  <c r="I16" i="23"/>
  <c r="G16" i="23"/>
  <c r="K15" i="23"/>
  <c r="I15" i="23"/>
  <c r="G15" i="23"/>
  <c r="K14" i="23"/>
  <c r="I14" i="23"/>
  <c r="G14" i="23"/>
  <c r="K13" i="23"/>
  <c r="I13" i="23"/>
  <c r="G13" i="23"/>
  <c r="K12" i="23"/>
  <c r="I12" i="23"/>
  <c r="G12" i="23"/>
  <c r="K11" i="23"/>
  <c r="I11" i="23"/>
  <c r="G11" i="23"/>
  <c r="K10" i="23"/>
  <c r="I10" i="23"/>
  <c r="G10" i="23"/>
  <c r="K9" i="23"/>
  <c r="F25" i="13" s="1"/>
  <c r="AJ19" i="20" s="1"/>
  <c r="G9" i="23"/>
  <c r="I20" i="22"/>
  <c r="G20" i="22"/>
  <c r="K19" i="22"/>
  <c r="I19" i="22"/>
  <c r="G19" i="22"/>
  <c r="I18" i="22"/>
  <c r="G18" i="22"/>
  <c r="K15" i="22"/>
  <c r="I15" i="22"/>
  <c r="G15" i="22"/>
  <c r="I14" i="22"/>
  <c r="G14" i="22"/>
  <c r="G13" i="22"/>
  <c r="K10" i="22"/>
  <c r="K9" i="22"/>
  <c r="I23" i="21"/>
  <c r="G23" i="21"/>
  <c r="K22" i="21"/>
  <c r="G22" i="21"/>
  <c r="K19" i="21"/>
  <c r="G19" i="21"/>
  <c r="K18" i="21"/>
  <c r="G18" i="21"/>
  <c r="K17" i="21"/>
  <c r="G17" i="21"/>
  <c r="K16" i="21"/>
  <c r="G16" i="21"/>
  <c r="G15" i="21"/>
  <c r="K14" i="21"/>
  <c r="I14" i="21"/>
  <c r="G14" i="21"/>
  <c r="K13" i="21"/>
  <c r="I13" i="21"/>
  <c r="G13" i="21"/>
  <c r="G10" i="21"/>
  <c r="K9" i="21"/>
  <c r="L25" i="18"/>
  <c r="J25" i="18"/>
  <c r="H25" i="18"/>
  <c r="L24" i="18"/>
  <c r="H24" i="18"/>
  <c r="L23" i="18"/>
  <c r="J23" i="18"/>
  <c r="H23" i="18"/>
  <c r="L20" i="18"/>
  <c r="J20" i="18"/>
  <c r="H20" i="18"/>
  <c r="J19" i="18"/>
  <c r="H19" i="18"/>
  <c r="L18" i="18"/>
  <c r="H18" i="18"/>
  <c r="L15" i="18"/>
  <c r="J15" i="18"/>
  <c r="H15" i="18"/>
  <c r="L14" i="18"/>
  <c r="J14" i="18"/>
  <c r="H14" i="18"/>
  <c r="L13" i="18"/>
  <c r="J13" i="18"/>
  <c r="L10" i="18"/>
  <c r="J10" i="18"/>
  <c r="H10" i="18"/>
  <c r="J9" i="18"/>
  <c r="K15" i="21"/>
  <c r="K31" i="23"/>
  <c r="I32" i="23"/>
  <c r="G23" i="23"/>
  <c r="K30" i="23"/>
  <c r="L19" i="18"/>
  <c r="F30" i="3" l="1"/>
  <c r="I25" i="20" s="1"/>
  <c r="F27" i="14"/>
  <c r="AA23" i="20" s="1"/>
  <c r="F22" i="14"/>
  <c r="AA19" i="20" s="1"/>
  <c r="F35" i="13"/>
  <c r="F30" i="13"/>
  <c r="AJ22" i="20" s="1"/>
  <c r="F40" i="13"/>
  <c r="AJ28" i="20" s="1"/>
  <c r="F26" i="11"/>
  <c r="R19" i="20" s="1"/>
  <c r="F36" i="11"/>
  <c r="R27" i="20" s="1"/>
  <c r="F31" i="11"/>
  <c r="R23" i="20" s="1"/>
  <c r="F35" i="3"/>
  <c r="F20" i="3"/>
  <c r="I19" i="20" s="1"/>
  <c r="F25" i="3"/>
  <c r="I22" i="20" s="1"/>
  <c r="F32" i="14"/>
  <c r="AA27" i="20" s="1"/>
</calcChain>
</file>

<file path=xl/sharedStrings.xml><?xml version="1.0" encoding="utf-8"?>
<sst xmlns="http://schemas.openxmlformats.org/spreadsheetml/2006/main" count="709" uniqueCount="311">
  <si>
    <t>En désaccord</t>
  </si>
  <si>
    <t>En accord</t>
  </si>
  <si>
    <t>Code de couleur</t>
  </si>
  <si>
    <t xml:space="preserve">Le champ est maitrisé </t>
  </si>
  <si>
    <t xml:space="preserve">Le champ est à travailler </t>
  </si>
  <si>
    <t xml:space="preserve">Le champ est en difficulté </t>
  </si>
  <si>
    <t>Promotion, recrutement et rétention</t>
  </si>
  <si>
    <t>Mécanisme de gestion</t>
  </si>
  <si>
    <t>Ressources</t>
  </si>
  <si>
    <t>Innovation</t>
  </si>
  <si>
    <t>Savoir</t>
  </si>
  <si>
    <t>Savoir-faire</t>
  </si>
  <si>
    <t>Savoir-être</t>
  </si>
  <si>
    <t>Plutôt en désaccord</t>
  </si>
  <si>
    <t>Plutôt en accord</t>
  </si>
  <si>
    <t>Mon Profil</t>
  </si>
  <si>
    <t xml:space="preserve"> </t>
  </si>
  <si>
    <t>Retourner à mon profil</t>
  </si>
  <si>
    <t>Curriculum, programmes et pédagogie</t>
  </si>
  <si>
    <t>Espace culturel francophone</t>
  </si>
  <si>
    <t>Partenariats</t>
  </si>
  <si>
    <t>Vitalité du système éducatif</t>
  </si>
  <si>
    <t>Construction identitaire</t>
  </si>
  <si>
    <t>Réussite éducative</t>
  </si>
  <si>
    <t>Accès à un réseau intégré de services en français</t>
  </si>
  <si>
    <t>Recrutement, accueil et accompagnement des parents</t>
  </si>
  <si>
    <t>Programmation et interventions de qualité en français</t>
  </si>
  <si>
    <t>Enseignement de qualité</t>
  </si>
  <si>
    <t>Leadeurship pédagogique</t>
  </si>
  <si>
    <t>Environnement d'apprentissage stimulant et engageant</t>
  </si>
  <si>
    <t>-</t>
  </si>
  <si>
    <t>Profil détaillé - Petite enfance</t>
  </si>
  <si>
    <t>Profil détaillé - Vitalité du système éducatif</t>
  </si>
  <si>
    <t>Profil détaillé - Construction Identitaire</t>
  </si>
  <si>
    <t>Profil détaillé - Réussite éducative</t>
  </si>
  <si>
    <t>Autoévaluation - Promotion, recrutement et rétention</t>
  </si>
  <si>
    <t>Autoévaluation - Mécanisme de gestion</t>
  </si>
  <si>
    <t>Autoévaluation - Ressources</t>
  </si>
  <si>
    <t>Autoévaluation - Innovation</t>
  </si>
  <si>
    <t>Profil détaillé</t>
  </si>
  <si>
    <t>Mon profil - Vitalité du système éducatif</t>
  </si>
  <si>
    <t>Retour à mon profil de la Vitalité du système éducatif</t>
  </si>
  <si>
    <t>V1 : Promotion et recrutement</t>
  </si>
  <si>
    <t>V2 : Accueil, accompagnement et rétention</t>
  </si>
  <si>
    <t>V3 : Gouvernance du système scolaire</t>
  </si>
  <si>
    <t>V4 : Leadeurship partagé</t>
  </si>
  <si>
    <t>V5 : Amélioration continue</t>
  </si>
  <si>
    <t>V6 : Ressources humaines</t>
  </si>
  <si>
    <t>V7 : Ressources financières</t>
  </si>
  <si>
    <t>V8 : Infrastructure</t>
  </si>
  <si>
    <t>V9 : Recherche et développement</t>
  </si>
  <si>
    <t>V10 : Réseautage et capacité collective à l’ère du numérique</t>
  </si>
  <si>
    <t>V11 : Éducation internationale</t>
  </si>
  <si>
    <t>Mécanismes de gestion</t>
  </si>
  <si>
    <t>Mes informations</t>
  </si>
  <si>
    <t>Mon école</t>
  </si>
  <si>
    <t>Nom:</t>
  </si>
  <si>
    <t>Fonctions:</t>
  </si>
  <si>
    <t>Années d'expérience:</t>
  </si>
  <si>
    <t>Nombre d'élèves:</t>
  </si>
  <si>
    <t>Date complétée:</t>
  </si>
  <si>
    <t>Mon profil - Construction Identitaire</t>
  </si>
  <si>
    <t>Retour à mon profil de la Construction Identitaire</t>
  </si>
  <si>
    <t>Retour à mon profil de la Réussite éducative</t>
  </si>
  <si>
    <t>Retour à mon profil de la Petite enfance</t>
  </si>
  <si>
    <t>Autoévaluation - Curriculum, programme et pédagogie</t>
  </si>
  <si>
    <t>Autoévaluation - Espace culturel francophone</t>
  </si>
  <si>
    <t>Autoévaluation - Partenariats</t>
  </si>
  <si>
    <t>Autoévaluation - Accès à un réseau intégré de services en français</t>
  </si>
  <si>
    <t>Autoévaluation - Recrutement, accueil et accompagnement des parents</t>
  </si>
  <si>
    <t>Autoévaluation - Programmation et interventions de qualité en français</t>
  </si>
  <si>
    <t>Autoévaluation - Enseignement de qualité</t>
  </si>
  <si>
    <t>Autoévaluation - Leadeurship pédagogique</t>
  </si>
  <si>
    <t>Autoévaluation - Environnement d'apprentissage stimulant et engageant</t>
  </si>
  <si>
    <t>Retour à mon profil de la Réussite éductive</t>
  </si>
  <si>
    <t>Autoévaluation - Curriculum, programmes et pédagogie</t>
  </si>
  <si>
    <t>Indiquer votre niveau d’accord à chacun des énoncés suivants concernant le champ d’intervention « Promotion, recrutement et rétention » à l'aide de l'échelle ci-dessous.</t>
  </si>
  <si>
    <t>Indiquer votre niveau d’accord à chacun des énoncés suivants concernant le champ d’intervention « Mécanisme de gestion »  à l'aide de l'échelle ci-dessous.</t>
  </si>
  <si>
    <t>Indiquer votre niveau d’accord à chacun des énoncés suivants concernant le champ d’intervention « Ressources » à l'aide de l'échelle ci-dessous.</t>
  </si>
  <si>
    <t>Indiquer votre niveau d’accord à chacun des énoncés suivants concernant le champ d’intervention « Innovation »  à l'aide de l'échelle ci-dessous.</t>
  </si>
  <si>
    <t>Indiquer votre niveau d’accord à chacun des énoncés suivants concernant le champ d’intervention « Curriculum, programmes et pédagogie »  à l'aide de l'échelle ci-dessous.</t>
  </si>
  <si>
    <t>Indiquer votre niveau d’accord à chacun des énoncés suivants concernant le champ d’intervention « Espace culturel francophone » à l'aide de l'échelle ci-dessous.</t>
  </si>
  <si>
    <t>Indiquer votre niveau d’accord à chacun des énoncés suivants concernant le champ d’intervention « Partenariats » à l'aide de l'échelle ci-dessous.</t>
  </si>
  <si>
    <t>Indiquer votre niveau d’accord à chacun des énoncés suivants concernant le champ d’intervention « Accès à un réseau intégré de services en français » à l'aide de l'échelle ci-dessous.</t>
  </si>
  <si>
    <t>Indiquer votre niveau d’accord à chacun des énoncés suivants concernantle champ d’intervention « Recrutement, accueil et accompagnement des parents »  à l'aide de l'échelle ci-dessous.</t>
  </si>
  <si>
    <t>Indiquer votre niveau d’accord à chacun des énoncés suivants concernant le champ d’intervention « Programmation et interventions de qualité en français » à l'aide de l'échelle ci-dessous.</t>
  </si>
  <si>
    <t>Indiquer votre niveau d’accord à chacun des énoncés suivants concernant le champ d’intervention « Enseignement de qualité » à l'aide de l'échelle ci-dessous.</t>
  </si>
  <si>
    <t xml:space="preserve">Autoévaluation - Leadeurship pédagogique </t>
  </si>
  <si>
    <t>Indiquer votre niveau d’accord à chacun des énoncés suivants concernant le champ d’intervention « Leadeurship pédagogique » à l'aide de l'échelle ci-dessous.</t>
  </si>
  <si>
    <t>Autoévaluation - Environnement d’apprentissage stimulant et engageant</t>
  </si>
  <si>
    <t>Indiquer votre niveau d’accord à chacun des énoncés suivants concernant le champ d’intervention « Environnement d’apprentissage stimulant et engageant » à l'aide de l'échelle ci-dessous.</t>
  </si>
  <si>
    <t>CI1 : Curriculum et ressources pédagogiques</t>
  </si>
  <si>
    <t>CI2 : Pédagogie en milieu minoritaire</t>
  </si>
  <si>
    <t>CI3 : École foyer d’épanouissement culturel</t>
  </si>
  <si>
    <t>CI4 : École espace de citoyenneté démocratique</t>
  </si>
  <si>
    <t>CI5 : Développement et pérennité des initiatives</t>
  </si>
  <si>
    <t>CI6 : Aménagement culturel du territoire</t>
  </si>
  <si>
    <t>CI7 : Créations artistiques et culturelles</t>
  </si>
  <si>
    <t>CI8 : Manifestations de la francophonie</t>
  </si>
  <si>
    <t>CI9 : Citoyenneté francophone : médiatique et numérique</t>
  </si>
  <si>
    <t>CI10 : Rôle de passeur culturel</t>
  </si>
  <si>
    <t>CI11 : Partenariat et concertation</t>
  </si>
  <si>
    <t>PE1 : Réseau intégré</t>
  </si>
  <si>
    <t>PE2 : Accès égal aux services en français</t>
  </si>
  <si>
    <t>PE3 : Valorisation des soins, des services et de l’éducation en français</t>
  </si>
  <si>
    <t>PE4 : Accueil et accompagnement</t>
  </si>
  <si>
    <t>PE5 : Services et ressources pour le développement linguistique et culturel</t>
  </si>
  <si>
    <t>PE6 : Ressources humaines</t>
  </si>
  <si>
    <t>PE7 : Formation des intervenantes et intervenants</t>
  </si>
  <si>
    <t>PE8 : Programmes et pédagogie</t>
  </si>
  <si>
    <t>Environnement d’apprentissage stimulant et engageant</t>
  </si>
  <si>
    <t>RE1 : Développement de compétences et éveil des passions</t>
  </si>
  <si>
    <t>RE2 : Pensée critique et créativité</t>
  </si>
  <si>
    <t>RE3 : Construction des savoirs</t>
  </si>
  <si>
    <t>RE4 : Littératie</t>
  </si>
  <si>
    <t>RE5 : Francisation</t>
  </si>
  <si>
    <t>RE6 : Compétences linguistiques et rapport positif à la langue</t>
  </si>
  <si>
    <t>RE7 : Numératie</t>
  </si>
  <si>
    <t>RE8 : Formation initiale et continue</t>
  </si>
  <si>
    <t>RE9 : Leadeurship pédagogique des directions d’école</t>
  </si>
  <si>
    <t>RE10 : Culture de collaboration</t>
  </si>
  <si>
    <t>RE11 : Environnement d’apprentissage inclusif</t>
  </si>
  <si>
    <t>RE12 : Cours et expériences d’apprentissage diversifiés</t>
  </si>
  <si>
    <t>RE13 : Environnement numérique d’apprentissage</t>
  </si>
  <si>
    <t>RE14 : Approche globale de la santé en milieu scolaire</t>
  </si>
  <si>
    <t>RE15 : Engagement à la vie scolaire</t>
  </si>
  <si>
    <t>RE16 : Parents premier éducateur</t>
  </si>
  <si>
    <t>RE17 : Structure communautaire de l’école</t>
  </si>
  <si>
    <t>RE18 : Collaboration et partenariats</t>
  </si>
  <si>
    <r>
      <t>Petite enfance</t>
    </r>
    <r>
      <rPr>
        <b/>
        <sz val="12"/>
        <color rgb="FFFF0000"/>
        <rFont val="Calibri"/>
        <family val="2"/>
        <scheme val="minor"/>
      </rPr>
      <t>*</t>
    </r>
  </si>
  <si>
    <t>en…</t>
  </si>
  <si>
    <t>Petite enfance</t>
  </si>
  <si>
    <t>Mes engagements</t>
  </si>
  <si>
    <t>Choisir une option</t>
  </si>
  <si>
    <t>Mode d'emploi</t>
  </si>
  <si>
    <t>Pour voir mon portrait dans un axe</t>
  </si>
  <si>
    <t>Pour voir mon portrait global</t>
  </si>
  <si>
    <t>Mes engagements et mes accomplissements</t>
  </si>
  <si>
    <t>Mes accomplissements</t>
  </si>
  <si>
    <t>Mes accomplissement</t>
  </si>
  <si>
    <t>Je m'engage à travailler sur ce champ en…</t>
  </si>
  <si>
    <t>Depuis mon autoévaluation, j'ai…</t>
  </si>
  <si>
    <t>Dans la prochaine année, j'ai l'intention de travailler sur le champ</t>
  </si>
  <si>
    <t>4) Retournez au profil de l'axe pour voir le résultat</t>
  </si>
  <si>
    <t>2) Allez au profil de l'axe ciblé. Cette page vous indiquera les champs maîtrisés, à travailler et en difficultés.</t>
  </si>
  <si>
    <t>3) Complétez l'autoévaluation choisie.</t>
  </si>
  <si>
    <t>1) Choisir l'axe dans lequel vous voulez vous autoévaluer.</t>
  </si>
  <si>
    <t>1) Complétez les autoévaluations de l'axe ciblé.</t>
  </si>
  <si>
    <t>2) Allez à la page Mon Profil. Cette page vous indiquera un portrait global des champs maîtrisés, à travailler et en difficultés dans les 4 axes d'intervention.</t>
  </si>
  <si>
    <t>Pour m'autoévaluer dans un champ</t>
  </si>
  <si>
    <t>2) Choisissez l'autoévaluation associée au champ désiré.</t>
  </si>
  <si>
    <t>1) Complétez toutes les autoévaluations de tous les axes.</t>
  </si>
  <si>
    <t xml:space="preserve">4) Pour aller plus loin dans l'exercice, vous pouvez revenir à cette tâche plus tard dans l'année et inscrire vos accomplissements face à vos objectifs dans la colonne de droite </t>
  </si>
  <si>
    <r>
      <t xml:space="preserve">3) Pour voir vos résultats plus en détail, appuyez sur </t>
    </r>
    <r>
      <rPr>
        <i/>
        <sz val="11"/>
        <color theme="1"/>
        <rFont val="Calibri"/>
        <family val="2"/>
        <scheme val="minor"/>
      </rPr>
      <t>Profil détaillé au bas de la page</t>
    </r>
    <r>
      <rPr>
        <sz val="11"/>
        <color theme="1"/>
        <rFont val="Calibri"/>
        <family val="2"/>
        <scheme val="minor"/>
      </rPr>
      <t>. Vous obtiendrez ici des résultats pour chacune des stratégies en fonctions des différents types de savoir.</t>
    </r>
  </si>
  <si>
    <t>Banque de ressources</t>
  </si>
  <si>
    <t>Lien</t>
  </si>
  <si>
    <t>Mon profil - Petite enfance</t>
  </si>
  <si>
    <t>4) Pour aller plus loin dans l'exercice, vous pouvez cibler l'un des champs comme objectif de travail (4.1) et y indiquer vos objectifs pour la prochaine année (4.2).</t>
  </si>
  <si>
    <t>3) Appuyez sur Mes engagements et mes accomplissements. Cette page regroupera l'ensemble des champs que vous avez décidé de cibler ainsi que vos objectifs pour ceux-ci dans la colonne de gauche.</t>
  </si>
  <si>
    <t>Ce fichier contient des autoévaluations pour chacun des axes de la PALC. Accédez aux portails de chacun des axes à l’aide des liens vers les profils à la droite. Consultez le mode d'emploi au coin droit pour plus de détails.</t>
  </si>
  <si>
    <t>Je comprends l’importance de la promotion de l’éducation en français dans la société néo-brunswickoise.</t>
  </si>
  <si>
    <t>Je conscientise mes collègues quant à l’importance des efforts de promotion de l’éducation en français au Nouveau-Brunswick</t>
  </si>
  <si>
    <t>Je participe activement aux efforts de promotion de l’éducation en français au Nouveau-Brunswick.</t>
  </si>
  <si>
    <t>Je connais les divers services d’accueil et d’accompagnement (francisation, littératie, enseignement ressource, etc.) ainsi que les services parascolaires disponibles pour les élèves de mon école.</t>
  </si>
  <si>
    <t>Je fais la promotion des divers services d’accueil et d’accompagnement, ainsi que des services parascolaires offerts au sein de mon école auprès des élèves, des parents ET de la communauté.</t>
  </si>
  <si>
    <t>Je participe à la mise en œuvre des services d’accueil et d’accompagnement ou des services parascolaires au sein de mon école.</t>
  </si>
  <si>
    <t>Je connais et comprends le fonctionnement des structures de gouvernes du système scolaire où les élèves peuvent s’impliquer (ex. : conseil des élèves).</t>
  </si>
  <si>
    <t>J’encourage et appuie la participation des élèves dans les structures de gouverne du système scolaire.</t>
  </si>
  <si>
    <t>Je valorise la contribution et appuie les initiatives du conseil des élèves au sein de mon école.</t>
  </si>
  <si>
    <t>Je connais les différents mécanismes de concertation et de collaboration provinciaux dans le domaine de l’éducation.</t>
  </si>
  <si>
    <t>J’encourage la participation des élèves ET des parents dans les différents mécanismes de concertation et de collaboration provinciaux dans le domaine de l’éducation.</t>
  </si>
  <si>
    <t>Je participe activement dans les différents mécanismes de concertation et de collaboration provinciaux dans le domaine de l’éducation.</t>
  </si>
  <si>
    <t>Je comprends les principes de la gestion formelle et son application dans un système scolaire.</t>
  </si>
  <si>
    <t>Je sensibilise mes collègues quant à l’importance d’un système de gestion formelle au sein de l’école.</t>
  </si>
  <si>
    <t>Je participe activement à la mise en place et à l’application d’un système de gestion formelle dans mon école.</t>
  </si>
  <si>
    <t>Je comprends l’importance d’avoir un bassin de professionnel ayant les compétences essentielles requises afin d’exercer les différentes professions liées à l’éducation (ex. : enseignement, direction d’école, enseignement ressource, etc.).</t>
  </si>
  <si>
    <t>Je fais la promotion au sujet des différentes professions liées à l’éducation auprès des élèves, des parents ET de la communauté.</t>
  </si>
  <si>
    <t>Je valorise les différentes professions liées à l’éducation dans mes actions quotidiennes, autant au sein de l’école qu’à l’extérieur de celle-ci.</t>
  </si>
  <si>
    <t>Je connais et comprends la situation de l’enveloppe égalitaire en éducation au Nouveau-Brunswick.</t>
  </si>
  <si>
    <t>Je conscientise mes collègues, les parents ET la communauté quant à l’importance d’une enveloppe égalitaire en éducation au Nouveau-Brunswick.</t>
  </si>
  <si>
    <t>Je participe activement aux efforts visant l’obtention et le maintien d’une enveloppe égalitaire en éducation au Nouveau-Brunswick.</t>
  </si>
  <si>
    <t>Je connais la politique 407, Utilisation des écoles par la communauté, et comprends ses applications.</t>
  </si>
  <si>
    <t>Je sensibilise la communauté quant à l’utilisation des infrastructures scolaires lors de l’organisation d’activités de nature éducationnelle en français.</t>
  </si>
  <si>
    <t>Je valorise et appuie les activités éducationnelles en français organisées par la communauté dans les lieux de l’école.</t>
  </si>
  <si>
    <t>Je comprends l’aspect actualisant de l’éducation et l’importance de la recherche en éducation.</t>
  </si>
  <si>
    <t>Je partage avec mes collègues de nouvelles pratiques et actions basées sur les récentes recherches en éducation.</t>
  </si>
  <si>
    <t>J’intègre au quotidien de nouvelles pratiques et actions basées sur les récentes recherches en éducation.</t>
  </si>
  <si>
    <t>Je comprends le fonctionnement du réseautage professionnel, des médias sociaux et des Technologies de l’Information et de la Communication (TIC) en général.</t>
  </si>
  <si>
    <t>Je partage avec mes collègues des pratiques gagnantes quant à l’utilisation des Technologies de l’Information et de la Communication (TIC) à des fins d’apprentissage social, de réseautage professionnel et de collaboration avec les pairs.</t>
  </si>
  <si>
    <t>Je me sers des Technologies de l’Information et de la Communication (TIC) à des fins d’apprentissage social, de réseautage professionnel et de collaboration avec mes pairs.</t>
  </si>
  <si>
    <t>Je connais le Programme des élèves internationaux coordonné par Place aux compétences.</t>
  </si>
  <si>
    <t>J’appuie les initiatives au sein de mon école qui permettent le développement de compétences interculturelles et transculturelles.</t>
  </si>
  <si>
    <t>Je développe et mets en œuvre des situations d’apprentissages et des initiatives favorisant le développement compétences interculturelles et transculturelles.</t>
  </si>
  <si>
    <t>Je comprends le concept de référent culturel.</t>
  </si>
  <si>
    <t>Je connais des ressources pédagogiques qui incorporent des référents culturels.</t>
  </si>
  <si>
    <t>Je partage avec mes collègues des ressources pédagogiques pertinentes à leurs différentes matières d’enseignement respectives qui reflètent les cultures de l’Acadie et de la francophonie en incorporant des référents culturels.</t>
  </si>
  <si>
    <t>J’intègre dans mon enseignement des ressources pédagogiques en français qui reflètent les cultures de l’Acadie et de la francophonie en incorporant des référents culturels.</t>
  </si>
  <si>
    <t>Je comprends les principes de la pédagogie en milieu minoritaire francophone.</t>
  </si>
  <si>
    <t>Je sensibilise mes collègues quant à l’importance d’exercer une pédagogie adaptée au milieu minoritaire francophone.</t>
  </si>
  <si>
    <t>Je participe à de la formation continue traitant de la pédagogie en milieu minoritaire francophone et applique ses principes en salles de classe.</t>
  </si>
  <si>
    <t>Je comprends l’importance de l’école à titre de foyer d’épanouissement de la communauté francophone.</t>
  </si>
  <si>
    <t>Je fais la promotion d’un espace culturel francophone accessible au sein de mon école auprès des élèves, des parents ET de la communauté.</t>
  </si>
  <si>
    <t>Je participe au développement d’un espace culturel francophone au sein de l’école où la communauté pourra s’enrichir et s’épanouir culturellement.</t>
  </si>
  <si>
    <t>Je connais l’objectif 4, Éducation citoyenne et diversité, du Plan d’éducation de 10 ans.</t>
  </si>
  <si>
    <t>J’encourage l’implication de la communauté dans les situations d’apprentissages qu’il met en œuvre en salle de classe.</t>
  </si>
  <si>
    <t>Je connais et comprends les 8 principes directeurs de la construction identitaire.</t>
  </si>
  <si>
    <t>J’encourage mes collègues à intégrer les 8 principes directeurs de la construction identitaire dans leurs nouvelles initiatives.</t>
  </si>
  <si>
    <t>Je développe et mets en œuvre de nouvelles initiatives basées sur les 8 principes directeurs de la construction identitaire.</t>
  </si>
  <si>
    <t>Je connais les initiatives communautaires locales se déroulant à l’extérieur de mon école.</t>
  </si>
  <si>
    <t>Je fais la promotion des opportunités de mise en valeur du patrimoine, des arts et de la culture se déroulant au-delà des murs de mon école.</t>
  </si>
  <si>
    <t>Je participe à l’organisation d’initiatives favorisant la langue et la culture francophone à l’extérieur de mon école.</t>
  </si>
  <si>
    <t>Je connais les divers programmes d’intégration de la culture offerts dans mon district (ex. : Génie Arts, Une école, un artiste, etc.).</t>
  </si>
  <si>
    <t>J’encourage la participation active des élèves aux évènements artistiques et culturels organisés au sein de l’école.</t>
  </si>
  <si>
    <t>J’intègre des composantes de l’enseignement artistique et culturel dans mes situations d’apprentissages.</t>
  </si>
  <si>
    <t>Je comprends les différences entre le milieu francophone dans lequel mon école est située et les autres milieux francophones, autant au niveau provincial, que national et international.</t>
  </si>
  <si>
    <t>J’encourage les élèves à prendre part aux divers évènements de rencontre de la francophonie, autant au niveau provincial, que national et international.</t>
  </si>
  <si>
    <t>Je participe au développement et à la mise en œuvre d’évènements permettant la rencontre entre des élèves de différents milieux francophones au sein de mon école.</t>
  </si>
  <si>
    <t>Je comprends le concept d’identité médiatique et numérique.</t>
  </si>
  <si>
    <t>J’accompagne les élèves dans le développement d’une citoyenneté médiatique et numérique francophone.</t>
  </si>
  <si>
    <t>J’agis à titre de modèle en développant lui-même une citoyenneté médiatique et numérique francophone.</t>
  </si>
  <si>
    <t>Je connais la Trousse du passeur culturel.</t>
  </si>
  <si>
    <t>Je sensibilise les parents ET la communauté quant à leur rôle de passeur culturel.</t>
  </si>
  <si>
    <t>J’offre les outils nécessaires aux parents ET à la communauté afin de leur permettre de jouer leur rôle de passeur culturel.</t>
  </si>
  <si>
    <t>J’exerce pleinement mon rôle de passeur culturel, autant à l’intérieur qu’à l’extérieur de la salle de classe.</t>
  </si>
  <si>
    <t>Je comprends le rôle des parents et de la communauté dans la construction identitaire.</t>
  </si>
  <si>
    <t>Je sensibilise les parents ET la communauté quant à l’importance des partenariats durables en construction identitaire.</t>
  </si>
  <si>
    <t>Je développe des partenariats durables en construction identitaire en collaboration avec les parents ET la communauté.</t>
  </si>
  <si>
    <t>Je connais l’objectif 6, Préparation à l’école et à la vie, du Plan d’éducation de 10 ans.</t>
  </si>
  <si>
    <t>Je partage l’information nécessaire avec les partenaires du réseau intégré en petite enfance afin d’assurer la mise en commun des dossiers des élèves.</t>
  </si>
  <si>
    <t>Je travaille activement en collaboration avec les partenaires du réseau intégré en petite enfance afin d’assurer l’entretien de ce dernier.</t>
  </si>
  <si>
    <t>Je comprends l’importance de la dualité dans l’offre des services en petite enfance.</t>
  </si>
  <si>
    <t>Je comprends les effets de la dualité dans l’offre des services en petite enfance en vertu de la politique 321, Admission selon la langue.</t>
  </si>
  <si>
    <t>Je sensibilise les divers intervenants en éducation quant à l’importance d’une dualité dans l’offre des services en petite enfance.</t>
  </si>
  <si>
    <t>Je participe activement aux efforts visant l’obtention et le maintien d’une dualité dans l’offre des services en petite enfance.</t>
  </si>
  <si>
    <t>Je connais les articles 16.2 et 23 de la Charte canadienne des droits et libertés et comprends leurs implications pour le système éducatif acadien et francophone du Nouveau-Brunswick.</t>
  </si>
  <si>
    <t>Je fais la promotion des droits relatifs à l’éducation en français, principalement auprès des ayants droit.</t>
  </si>
  <si>
    <t>Je valorise les bienfaits de l’éducation en français et l’inclusion d’enfants d’ayant droit dans le système éducatif acadien et francophone du Nouveau-Brunswick.</t>
  </si>
  <si>
    <t>Je connais des ressources et des mécanismes d’accompagnement permettant aux parents d’exercer leur rôle de premier éducateur de leur enfant.</t>
  </si>
  <si>
    <t>J’accompagne et appuie les parents dans l’exercice de leur rôle de premier éducateur de leur enfant.</t>
  </si>
  <si>
    <t>Je mets en œuvre une culture axée sur le parent au travers de mes pratiques.</t>
  </si>
  <si>
    <t>Je fais preuve d’ouverture face à la diversité linguistique, culturelle, ethnique et religieuse des parents de mes élèves.</t>
  </si>
  <si>
    <t>Je comprends le concept de référents culturel et mon importance dans le curriculum éducatif.</t>
  </si>
  <si>
    <t>J’identifie de nouveaux référents culturels de l’Acadie et de la francophonie qui sont pertinents pour mes élèves.</t>
  </si>
  <si>
    <t>J’intègre des référents culturels de l’Acadie et de la francophonie dans mon enseignement.</t>
  </si>
  <si>
    <t>Je comprends l’importance d’avoir des partenaires spécialisés en petite enfance au sein de mon école.</t>
  </si>
  <si>
    <t>Je fais régulièrement la promotion des bienfaits des partenaires spécialisés en petite enfance.</t>
  </si>
  <si>
    <t xml:space="preserve">Je travaille en collaboration avec les partenaires spécialisés en petite enfance sur une base régulière.	</t>
  </si>
  <si>
    <t>Je connais les opportunités de formations continues portant sur l’intervention et l’enseignement au niveau de la petite enfance.</t>
  </si>
  <si>
    <t>Je fais la promotion de la formation continue portant sur l’intervention et l’enseignement au niveau de la petite enfance auprès de mes collègues en petite enfance.</t>
  </si>
  <si>
    <t>Je participe activement à la formation continue portant sur l’intervention et l’enseignement au niveau de la petite enfance.</t>
  </si>
  <si>
    <t>Je comprends les principes du développement global de l’enfant.</t>
  </si>
  <si>
    <t>Je sensibilise mes collègues de l’importance de prendre compte du développement global de l’enfant dans le développement de leurs situations d’apprentissage.</t>
  </si>
  <si>
    <t>J’intègre à ma pratique des approches pédagogiques qui respectent le développement global de chaque enfant.</t>
  </si>
  <si>
    <t>Je connais l’objectif 1, Projet de vie et de carrière, du Plan d’éducation de 10 ans.</t>
  </si>
  <si>
    <t>Je guide et encadre les élèves dans le développement de compétences durables.</t>
  </si>
  <si>
    <t>Je développe et mets en œuvre des situations d’apprentissages qui favorisent l’exploration, l’expérimentation, la découverte, la remise en question et la prise de décision.</t>
  </si>
  <si>
    <t>Je comprends les principes de la pensée critique et créative et son application dans la salle de classe.</t>
  </si>
  <si>
    <t>J’encourage les élèves à faire preuve de pensée critique et créative.</t>
  </si>
  <si>
    <t>Je développe et mets en œuvre des situations d’apprentissages où l’élève aura à faire appel à la pensée critique et créative.</t>
  </si>
  <si>
    <t>Je comprends les principes de la philosophie de construction de savoirs et ses applications dans les pratiques pédagogiques et évaluatives.</t>
  </si>
  <si>
    <t>J’accompagne les élèves dans la gestion de leur processus d’apprentissage et de construction de leurs savoirs.</t>
  </si>
  <si>
    <t>Je mets en œuvre des pratiques pédagogiques et évaluatives permettant aux élèves de gérer eux-mêmes leur processus d’apprentissage et de construction de leurs savoirs.</t>
  </si>
  <si>
    <t>Je connais l’objectif 7, Littératie, du Plan d’éducation de 10 ans.</t>
  </si>
  <si>
    <t>Je sensibilise mes collègues quant à l’intégration de la littératie dans l’enseignement de toutes les matières.</t>
  </si>
  <si>
    <t>J’intègre dans mon enseignement des concepts de littératie visant le développement de compétences en lecture, en écriture et en communication orale.</t>
  </si>
  <si>
    <t>Je connais les programmes de francisation offerts dans sa région.</t>
  </si>
  <si>
    <t>Je dirige les parents vers les programmes de francisation appropriés lorsque leur enfant en démontre le besoin.</t>
  </si>
  <si>
    <t>Je participe à de la formation portant sur la francisation et sur l’actualisation linguistique.</t>
  </si>
  <si>
    <t>Je connais l’objectif 3, Construction identitaire, du Plan d’éducation de 10 ans.</t>
  </si>
  <si>
    <t>Je mets en valeur la langue française auprès des élèves afin qu’ils puissent un rapport positif et un sentiment de fierté envers celle-ci.</t>
  </si>
  <si>
    <t>Je développe et mets en œuvre des situations d’apprentissages permettant à l’élève de développer un rapport positif et un sentiment de fierté envers la langue française.</t>
  </si>
  <si>
    <t>Je connais l’objectif 8, Numératie et sciences, ingénierie et technologie, du Plan d’éducation de 10 ans.</t>
  </si>
  <si>
    <t>Je sensibilise mes collègues quant à l’intégration de la numératie dans l’enseignement de toutes les matières.</t>
  </si>
  <si>
    <t>J’intègre dans mon enseignement des concepts de numératie, peu importe la matière enseignée.</t>
  </si>
  <si>
    <t>Je connais les opportunités de perfectionnement professionnel qui me sont offertes, qu’elles soient formelles ou informelles, en présentiel ou en ligne.</t>
  </si>
  <si>
    <t>Je fais la promotion des activités de perfectionnement professionnel auprès de mes collègues lorsqu’elles sont pertinentes à leurs domaines.</t>
  </si>
  <si>
    <t>Je participe activement aux activités de perfectionnement professionnel auquel j’ai accès et qui sont pertinentes à mon domaine d’enseignement.</t>
  </si>
  <si>
    <t>Je comprends le rôle de la direction à titre de leadeur pédagogique au sein d’une école.</t>
  </si>
  <si>
    <t>J’appuie la direction dans l’exercice de son rôle de leadeur pédagogique.</t>
  </si>
  <si>
    <t>Je participe activement aux initiatives mises en œuvre par la direction dans le cadre de son rôle de leadeur pédagogique.</t>
  </si>
  <si>
    <t>Je comprends les principes de base du leadeurship partagé et son application dans un système scolaire.</t>
  </si>
  <si>
    <t>Je sensibilise mes collègues quant à l’importance d’une culture de collaboration active au sein de l’école.</t>
  </si>
  <si>
    <t>Je participe à l’établissement d’une culture de collaboration basée sur un leadeurship partagé au sein de mon école.</t>
  </si>
  <si>
    <t>Je connais la politique 322, Inclusion scolaire, et je comprends ses applications ainsi que les principes de l’inclusion scolaire.</t>
  </si>
  <si>
    <t>J’identifie les styles et rythmes d’apprentissages, les formes d’intelligences ainsi que les besoins de chaque élève à qui j’enseigne.</t>
  </si>
  <si>
    <t>J’adopte une pédagogie inclusive et différenciée permettant un respect des divers styles et rythmes d’apprentissages, des formes d’intelligences et des besoins de chaque élève.</t>
  </si>
  <si>
    <t>Je connais les cours au choix pouvant être offerts dans mon école tels que ceux-ci ont été déterminés par le ministère de l’Éducation et du Développement de la Petite Enfance.</t>
  </si>
  <si>
    <t>J’oriente les élèves vers des cours au choix et des expériences d’apprentissage qui répondent à leurs besoins et leurs intérêts.</t>
  </si>
  <si>
    <t>Je fais preuve d’ouverture dans l’offre de cours et d’expériences d’apprentissage que je livre au sein de mon école afin de répondre aux divers besoins et intérêts des élèves.</t>
  </si>
  <si>
    <t>Je comprends les principes de la pédagogie technologique et son application en salle de classe.</t>
  </si>
  <si>
    <t>Je partage avec mes collègues des pratiques gagnantes faisant appel aux technologies et aux réseaux sociaux de façon pédagogique.</t>
  </si>
  <si>
    <t>Je développe et mets en œuvre des situations d’apprentissages faisant appel aux technologies et aux réseaux sociaux de façon pédagogique.</t>
  </si>
  <si>
    <t>Je connais l’objectif 2, Mieux-être, du Plan d’éducation de 10 ans.</t>
  </si>
  <si>
    <t>Je fais la promotion des différentes initiatives scolaires et communautaires valorisant la santé et le mieux-être.</t>
  </si>
  <si>
    <t>Je participe activement à la mise en place et au maintien d’un milieu scolaire positif, sécuritaire et inclusif.</t>
  </si>
  <si>
    <t>J’encourage les élèves de mon école à participer activement à la vie scolaire et communautaire.</t>
  </si>
  <si>
    <t>Je développe et mets en œuvre des occasions permettant aux élèves de participer activement à la vie scolaire et communautaire en collaboration avec la direction ET les partenaires communautaires.</t>
  </si>
  <si>
    <t>Je comprends le rôle et les responsabilités des parents dans l’éducation de leurs enfants.</t>
  </si>
  <si>
    <t>J’accompagne et outille les parents dans la prise en charge des apprentissages de leurs enfants.</t>
  </si>
  <si>
    <t>Je travaille en collaboration avec les parents afin d’inclure ceux-ci plus amplement dans les apprentissages de leurs enfants.</t>
  </si>
  <si>
    <t>Je connais l’orientation de l’école communautaire et ses applications concrètes.</t>
  </si>
  <si>
    <t>Je sensibilise mes collègues quant à l’importance et aux bienfaits de l’orientation communautaire de l’école.</t>
  </si>
  <si>
    <t>Je participe à la mise en place et au maintien d’une structure communautaire qui favorise la participation de la communauté dans les projets éducatifs.</t>
  </si>
  <si>
    <t>Je comprends les principes de base d’une culture de collaboration et son application dans un système scolaire.</t>
  </si>
  <si>
    <t>Je partage efficacement l’information qu’elle possède avec les différents intervenantes et intervenants en éducation.</t>
  </si>
  <si>
    <t>Je participe activement à l’élargissement des frontières organisationnelles dans le milieu de l’éducation.</t>
  </si>
  <si>
    <t>* L'Axe « Petite enfance »  s'adresse principalement au personnel enseignant entre la maternelle et la 3e année. Il pourrait être moins pertinent pour les autres membres du personnel enseignant.</t>
  </si>
  <si>
    <t>Ma classe</t>
  </si>
  <si>
    <t>Niveaux et/ou matières enseignés:</t>
  </si>
  <si>
    <t>Nom de l'école:</t>
  </si>
  <si>
    <t>Feuilles de route développées par : Mme Lyne Chantal Boudreau (Ph. D.) et M. Francis Bourgoin (candidat à la M.A. Éd.)
Ce prototype des feuilles de route pour le personnel enseignant est rendu accessible sans frais grâce à l’appui financier du ministère de l’Éducation et du Développement de la petite enfance du Nouveau-Brunswick et de CADRE21 (Centre d’animation, de développement et de recherche en éducation pour le 21e siècle). Toute reproduction des feuilles de route sans le consentement de ses auteur.e.s est strictement interdite.
Date de publication : 25 août 2021
Faculté des Sciences de l’Éducation,
Université de Moncton, Campus de Moncton,
18 avenue Antonine-Maillet, Moncton, Canada, E1A 3E9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</si>
</sst>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b/>
      <u/>
      <sz val="12"/>
      <color theme="1"/>
      <name val="Calibri"/>
      <family val="2"/>
      <scheme val="minor"/>
    </font>
    <font>
      <i/>
      <sz val="11"/>
      <color theme="1"/>
      <name val="Calibri"/>
      <family val="2"/>
      <scheme val="minor"/>
    </font>
    <font>
      <u/>
      <sz val="11"/>
      <color theme="10"/>
      <name val="Calibri"/>
      <family val="2"/>
      <scheme val="minor"/>
    </font>
    <font>
      <b/>
      <sz val="12"/>
      <color theme="1"/>
      <name val="Calibri"/>
      <family val="2"/>
      <scheme val="minor"/>
    </font>
    <font>
      <b/>
      <u/>
      <sz val="11"/>
      <color theme="10"/>
      <name val="Calibri"/>
      <family val="2"/>
      <scheme val="minor"/>
    </font>
    <font>
      <i/>
      <sz val="10"/>
      <color theme="1"/>
      <name val="Calibri"/>
      <family val="2"/>
      <scheme val="minor"/>
    </font>
    <font>
      <sz val="12"/>
      <color theme="1"/>
      <name val="Calibri"/>
      <family val="2"/>
      <scheme val="minor"/>
    </font>
    <font>
      <i/>
      <sz val="11"/>
      <color rgb="FFFF0000"/>
      <name val="Calibri"/>
      <family val="2"/>
      <scheme val="minor"/>
    </font>
    <font>
      <b/>
      <sz val="12"/>
      <color rgb="FFFF0000"/>
      <name val="Calibri"/>
      <family val="2"/>
      <scheme val="minor"/>
    </font>
    <font>
      <sz val="11"/>
      <color theme="0"/>
      <name val="Calibri"/>
      <family val="2"/>
      <scheme val="minor"/>
    </font>
    <font>
      <b/>
      <i/>
      <sz val="11"/>
      <color theme="1"/>
      <name val="Calibri"/>
      <family val="2"/>
      <scheme val="minor"/>
    </font>
    <font>
      <i/>
      <u/>
      <sz val="11"/>
      <color theme="1"/>
      <name val="Calibri"/>
      <family val="2"/>
      <scheme val="minor"/>
    </font>
    <font>
      <b/>
      <u/>
      <sz val="16"/>
      <color theme="1"/>
      <name val="Calibri"/>
      <family val="2"/>
      <scheme val="minor"/>
    </font>
  </fonts>
  <fills count="11">
    <fill>
      <patternFill patternType="none"/>
    </fill>
    <fill>
      <patternFill patternType="gray125"/>
    </fill>
    <fill>
      <patternFill patternType="solid">
        <fgColor rgb="FFCCBF9F"/>
        <bgColor indexed="64"/>
      </patternFill>
    </fill>
    <fill>
      <patternFill patternType="solid">
        <fgColor rgb="FF7CB4CF"/>
        <bgColor indexed="64"/>
      </patternFill>
    </fill>
    <fill>
      <patternFill patternType="solid">
        <fgColor rgb="FFD49F9D"/>
        <bgColor indexed="64"/>
      </patternFill>
    </fill>
    <fill>
      <patternFill patternType="solid">
        <fgColor rgb="FF8EBDB5"/>
        <bgColor indexed="64"/>
      </patternFill>
    </fill>
    <fill>
      <patternFill patternType="solid">
        <fgColor rgb="FFFFC7CE"/>
        <bgColor indexed="64"/>
      </patternFill>
    </fill>
    <fill>
      <patternFill patternType="solid">
        <fgColor rgb="FFFFEB9C"/>
        <bgColor indexed="64"/>
      </patternFill>
    </fill>
    <fill>
      <patternFill patternType="solid">
        <fgColor rgb="FFC6EFCE"/>
        <bgColor indexed="64"/>
      </patternFill>
    </fill>
    <fill>
      <patternFill patternType="solid">
        <fgColor theme="0"/>
        <bgColor indexed="64"/>
      </patternFill>
    </fill>
    <fill>
      <patternFill patternType="solid">
        <fgColor theme="5" tint="0.7999816888943144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416">
    <xf numFmtId="0" fontId="0" fillId="0" borderId="0" xfId="0"/>
    <xf numFmtId="0" fontId="0" fillId="9" borderId="7" xfId="0" applyFill="1" applyBorder="1" applyAlignment="1" applyProtection="1">
      <alignment horizontal="center" vertical="center"/>
      <protection locked="0"/>
    </xf>
    <xf numFmtId="0" fontId="2" fillId="9" borderId="0" xfId="0" applyFont="1" applyFill="1" applyBorder="1" applyAlignment="1" applyProtection="1">
      <alignment horizontal="center" vertical="center"/>
    </xf>
    <xf numFmtId="0" fontId="0" fillId="9" borderId="0" xfId="0" applyFill="1" applyBorder="1" applyAlignment="1" applyProtection="1">
      <alignment horizontal="center" vertical="center"/>
    </xf>
    <xf numFmtId="0" fontId="0" fillId="9" borderId="0" xfId="0" applyFill="1" applyBorder="1" applyAlignment="1" applyProtection="1">
      <alignment horizontal="center"/>
    </xf>
    <xf numFmtId="0" fontId="2" fillId="9" borderId="0" xfId="0" applyFont="1" applyFill="1" applyBorder="1" applyAlignment="1" applyProtection="1">
      <alignment horizontal="center"/>
    </xf>
    <xf numFmtId="0" fontId="0" fillId="0" borderId="0" xfId="0" applyProtection="1">
      <protection locked="0"/>
    </xf>
    <xf numFmtId="0" fontId="0" fillId="0" borderId="0" xfId="0" applyFill="1" applyProtection="1">
      <protection locked="0"/>
    </xf>
    <xf numFmtId="0" fontId="0" fillId="0" borderId="0" xfId="0" applyProtection="1"/>
    <xf numFmtId="0" fontId="0" fillId="9" borderId="1" xfId="0" applyFill="1" applyBorder="1" applyProtection="1"/>
    <xf numFmtId="0" fontId="0" fillId="9" borderId="2" xfId="0" applyFill="1" applyBorder="1" applyProtection="1"/>
    <xf numFmtId="0" fontId="0" fillId="9" borderId="3" xfId="0" applyFill="1" applyBorder="1" applyProtection="1"/>
    <xf numFmtId="0" fontId="0" fillId="0" borderId="0" xfId="0" applyAlignment="1" applyProtection="1">
      <alignment vertical="center"/>
    </xf>
    <xf numFmtId="0" fontId="0" fillId="9" borderId="22" xfId="0" applyFill="1" applyBorder="1" applyAlignment="1" applyProtection="1">
      <alignment vertical="center"/>
    </xf>
    <xf numFmtId="0" fontId="2" fillId="9" borderId="23" xfId="0" applyFont="1" applyFill="1" applyBorder="1" applyAlignment="1" applyProtection="1">
      <alignment horizontal="center" vertical="center"/>
    </xf>
    <xf numFmtId="0" fontId="0" fillId="9" borderId="22" xfId="0" applyFill="1" applyBorder="1" applyProtection="1"/>
    <xf numFmtId="0" fontId="0" fillId="9" borderId="0" xfId="0" applyFill="1" applyBorder="1" applyProtection="1"/>
    <xf numFmtId="0" fontId="0" fillId="9" borderId="23" xfId="0" applyFill="1" applyBorder="1" applyProtection="1"/>
    <xf numFmtId="0" fontId="0" fillId="9" borderId="23" xfId="0" applyFill="1" applyBorder="1" applyAlignment="1" applyProtection="1">
      <alignment horizontal="center" vertical="center"/>
    </xf>
    <xf numFmtId="0" fontId="0" fillId="9" borderId="0" xfId="0" applyFill="1" applyBorder="1" applyAlignment="1" applyProtection="1">
      <alignment vertical="center" wrapText="1"/>
    </xf>
    <xf numFmtId="0" fontId="0" fillId="9" borderId="4" xfId="0" applyFill="1" applyBorder="1" applyProtection="1"/>
    <xf numFmtId="0" fontId="0" fillId="9" borderId="5" xfId="0" applyFill="1" applyBorder="1" applyProtection="1"/>
    <xf numFmtId="0" fontId="0" fillId="9" borderId="6" xfId="0" applyFill="1" applyBorder="1" applyProtection="1"/>
    <xf numFmtId="0" fontId="0" fillId="0" borderId="0" xfId="0" applyAlignment="1" applyProtection="1">
      <alignment horizontal="center" vertical="center"/>
    </xf>
    <xf numFmtId="0" fontId="0" fillId="0" borderId="0" xfId="0" applyFill="1" applyProtection="1"/>
    <xf numFmtId="0" fontId="5" fillId="9" borderId="0" xfId="0" applyFont="1" applyFill="1" applyBorder="1" applyAlignment="1" applyProtection="1">
      <alignment vertical="center"/>
    </xf>
    <xf numFmtId="0" fontId="0" fillId="9" borderId="0" xfId="0" applyFill="1" applyBorder="1" applyAlignment="1" applyProtection="1">
      <alignment vertical="center"/>
    </xf>
    <xf numFmtId="0" fontId="1" fillId="9" borderId="0" xfId="0" applyFont="1" applyFill="1" applyBorder="1" applyProtection="1"/>
    <xf numFmtId="0" fontId="1" fillId="9" borderId="23" xfId="0" applyFont="1" applyFill="1" applyBorder="1" applyProtection="1"/>
    <xf numFmtId="0" fontId="1" fillId="0" borderId="0" xfId="0" applyFont="1" applyFill="1" applyProtection="1"/>
    <xf numFmtId="0" fontId="0" fillId="0" borderId="0" xfId="0" applyAlignment="1" applyProtection="1">
      <alignment horizontal="center" wrapText="1"/>
    </xf>
    <xf numFmtId="0" fontId="0" fillId="9" borderId="22" xfId="0" applyFill="1" applyBorder="1" applyAlignment="1" applyProtection="1">
      <alignment horizontal="center" wrapText="1"/>
    </xf>
    <xf numFmtId="0" fontId="0" fillId="9" borderId="23" xfId="0" applyFill="1" applyBorder="1" applyAlignment="1" applyProtection="1">
      <alignment horizontal="center" wrapText="1"/>
    </xf>
    <xf numFmtId="0" fontId="0" fillId="0" borderId="0" xfId="0" applyFill="1" applyBorder="1" applyProtection="1"/>
    <xf numFmtId="0" fontId="0" fillId="9" borderId="23" xfId="0" applyFill="1" applyBorder="1" applyAlignment="1" applyProtection="1">
      <alignment vertical="center"/>
    </xf>
    <xf numFmtId="0" fontId="0" fillId="0" borderId="0" xfId="0" applyFill="1" applyBorder="1" applyAlignment="1" applyProtection="1">
      <alignment vertical="center"/>
    </xf>
    <xf numFmtId="0" fontId="0" fillId="9" borderId="8" xfId="0" applyFill="1" applyBorder="1" applyAlignment="1" applyProtection="1">
      <alignment horizontal="center"/>
    </xf>
    <xf numFmtId="0" fontId="0" fillId="9" borderId="9" xfId="0" applyFill="1" applyBorder="1" applyAlignment="1" applyProtection="1">
      <alignment horizontal="center"/>
    </xf>
    <xf numFmtId="0" fontId="0" fillId="9" borderId="10" xfId="0" applyFill="1" applyBorder="1" applyAlignment="1" applyProtection="1">
      <alignment horizontal="center"/>
    </xf>
    <xf numFmtId="0" fontId="0" fillId="9" borderId="11" xfId="0" applyFill="1" applyBorder="1" applyAlignment="1" applyProtection="1">
      <alignment horizontal="center"/>
    </xf>
    <xf numFmtId="0" fontId="0" fillId="9" borderId="12" xfId="0" applyFill="1" applyBorder="1" applyAlignment="1" applyProtection="1">
      <alignment horizontal="center"/>
    </xf>
    <xf numFmtId="0" fontId="0" fillId="9" borderId="13" xfId="0" applyFill="1" applyBorder="1" applyAlignment="1" applyProtection="1">
      <alignment horizontal="center"/>
    </xf>
    <xf numFmtId="0" fontId="0" fillId="0" borderId="0" xfId="0" applyAlignment="1" applyProtection="1">
      <alignment horizontal="left"/>
    </xf>
    <xf numFmtId="0" fontId="0" fillId="9" borderId="22" xfId="0" applyFill="1" applyBorder="1" applyAlignment="1" applyProtection="1">
      <alignment horizontal="left"/>
    </xf>
    <xf numFmtId="0" fontId="0" fillId="9" borderId="7" xfId="0" applyFill="1" applyBorder="1" applyAlignment="1" applyProtection="1">
      <alignment horizontal="center" vertical="center"/>
    </xf>
    <xf numFmtId="0" fontId="0" fillId="9" borderId="23" xfId="0" applyFill="1" applyBorder="1" applyAlignment="1" applyProtection="1">
      <alignment horizontal="left"/>
    </xf>
    <xf numFmtId="0" fontId="0" fillId="0" borderId="0" xfId="0" applyFill="1" applyBorder="1" applyAlignment="1" applyProtection="1">
      <alignment horizontal="left"/>
    </xf>
    <xf numFmtId="0" fontId="3" fillId="9" borderId="0" xfId="0" applyFont="1" applyFill="1" applyBorder="1" applyAlignment="1" applyProtection="1">
      <alignment wrapText="1"/>
    </xf>
    <xf numFmtId="0" fontId="0" fillId="9" borderId="23" xfId="0" applyFill="1" applyBorder="1" applyAlignment="1" applyProtection="1">
      <alignment horizontal="center"/>
    </xf>
    <xf numFmtId="0" fontId="3" fillId="9" borderId="23" xfId="0" applyFont="1" applyFill="1" applyBorder="1" applyAlignment="1" applyProtection="1">
      <alignment horizontal="center" wrapText="1"/>
    </xf>
    <xf numFmtId="0" fontId="3" fillId="9" borderId="23" xfId="0" applyFont="1" applyFill="1" applyBorder="1" applyAlignment="1" applyProtection="1">
      <alignment wrapText="1"/>
    </xf>
    <xf numFmtId="0" fontId="2" fillId="9" borderId="23" xfId="0" applyFont="1" applyFill="1" applyBorder="1" applyAlignment="1" applyProtection="1">
      <alignment horizontal="center"/>
    </xf>
    <xf numFmtId="0" fontId="0" fillId="0" borderId="0" xfId="0" applyBorder="1" applyProtection="1"/>
    <xf numFmtId="0" fontId="0" fillId="0" borderId="0" xfId="0" applyFill="1" applyAlignment="1" applyProtection="1">
      <alignment vertical="center"/>
    </xf>
    <xf numFmtId="0" fontId="8" fillId="9" borderId="0" xfId="0" applyFont="1" applyFill="1" applyBorder="1" applyAlignment="1" applyProtection="1">
      <alignment horizontal="center"/>
    </xf>
    <xf numFmtId="0" fontId="9" fillId="9" borderId="0" xfId="0" applyFont="1" applyFill="1" applyBorder="1" applyAlignment="1" applyProtection="1">
      <alignment wrapText="1"/>
    </xf>
    <xf numFmtId="0" fontId="0" fillId="9" borderId="0" xfId="0" applyFill="1" applyBorder="1" applyAlignment="1" applyProtection="1">
      <alignment wrapText="1"/>
    </xf>
    <xf numFmtId="0" fontId="0" fillId="9" borderId="0" xfId="0" applyFill="1" applyProtection="1"/>
    <xf numFmtId="0" fontId="0" fillId="9" borderId="7"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7" xfId="0"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0" fillId="9" borderId="0" xfId="0" applyFill="1" applyBorder="1" applyAlignment="1" applyProtection="1">
      <alignment horizontal="center" vertical="center"/>
    </xf>
    <xf numFmtId="0" fontId="0" fillId="9" borderId="17" xfId="0" applyFill="1" applyBorder="1" applyProtection="1"/>
    <xf numFmtId="0" fontId="1" fillId="9" borderId="0" xfId="0" applyFont="1" applyFill="1" applyBorder="1" applyAlignment="1" applyProtection="1">
      <alignment horizontal="center" vertical="center"/>
    </xf>
    <xf numFmtId="0" fontId="5" fillId="9" borderId="0" xfId="0" applyFont="1" applyFill="1" applyBorder="1" applyAlignment="1" applyProtection="1">
      <alignment vertical="center" wrapText="1"/>
    </xf>
    <xf numFmtId="0" fontId="11" fillId="0" borderId="0" xfId="0" applyFont="1" applyProtection="1"/>
    <xf numFmtId="0" fontId="0" fillId="9" borderId="0" xfId="0" applyFill="1" applyBorder="1" applyAlignment="1" applyProtection="1">
      <alignment horizontal="left" vertical="top" wrapText="1"/>
    </xf>
    <xf numFmtId="0" fontId="3" fillId="9" borderId="0" xfId="0" applyFont="1" applyFill="1" applyBorder="1" applyAlignment="1" applyProtection="1">
      <alignment vertical="center" wrapText="1"/>
    </xf>
    <xf numFmtId="0" fontId="1" fillId="9" borderId="0" xfId="0" applyFont="1" applyFill="1" applyBorder="1" applyAlignment="1" applyProtection="1">
      <alignment vertical="center"/>
    </xf>
    <xf numFmtId="0" fontId="7" fillId="9" borderId="0" xfId="0" applyFont="1" applyFill="1" applyBorder="1" applyAlignment="1" applyProtection="1">
      <alignment vertical="center"/>
    </xf>
    <xf numFmtId="0" fontId="6" fillId="9" borderId="0" xfId="1" applyFont="1" applyFill="1" applyBorder="1" applyAlignment="1" applyProtection="1">
      <alignment vertical="center"/>
    </xf>
    <xf numFmtId="0" fontId="0" fillId="9" borderId="0" xfId="0" applyFill="1" applyBorder="1" applyAlignment="1" applyProtection="1">
      <alignment horizontal="left" vertical="top" wrapText="1"/>
      <protection locked="0"/>
    </xf>
    <xf numFmtId="0" fontId="0" fillId="9" borderId="22" xfId="0" applyFill="1" applyBorder="1"/>
    <xf numFmtId="0" fontId="0" fillId="9" borderId="0" xfId="0" applyFill="1"/>
    <xf numFmtId="0" fontId="0" fillId="9" borderId="23" xfId="0" applyFill="1" applyBorder="1"/>
    <xf numFmtId="0" fontId="0" fillId="9" borderId="0" xfId="0" applyFont="1" applyFill="1" applyBorder="1" applyAlignment="1" applyProtection="1">
      <alignment vertical="center" wrapText="1"/>
    </xf>
    <xf numFmtId="0" fontId="4" fillId="9" borderId="0" xfId="1" applyFill="1" applyBorder="1" applyAlignment="1" applyProtection="1">
      <alignment horizontal="center" vertical="center" wrapText="1"/>
    </xf>
    <xf numFmtId="0" fontId="2" fillId="9" borderId="0" xfId="0" applyFont="1" applyFill="1" applyBorder="1" applyAlignment="1" applyProtection="1">
      <alignment vertical="center"/>
    </xf>
    <xf numFmtId="0" fontId="0" fillId="9" borderId="0" xfId="0" applyFill="1" applyBorder="1" applyAlignment="1" applyProtection="1">
      <alignment horizontal="center"/>
    </xf>
    <xf numFmtId="0" fontId="2" fillId="9" borderId="0" xfId="0" applyFont="1" applyFill="1" applyBorder="1" applyAlignment="1" applyProtection="1"/>
    <xf numFmtId="0" fontId="4" fillId="9" borderId="0" xfId="1" applyFill="1" applyBorder="1" applyAlignment="1" applyProtection="1">
      <alignment horizontal="center" vertical="center" wrapText="1"/>
      <protection locked="0"/>
    </xf>
    <xf numFmtId="0" fontId="0" fillId="9" borderId="0" xfId="0" applyFill="1" applyBorder="1" applyAlignment="1" applyProtection="1"/>
    <xf numFmtId="0" fontId="0" fillId="9" borderId="0" xfId="0" applyFill="1" applyBorder="1" applyAlignment="1" applyProtection="1">
      <alignment horizontal="center" wrapText="1"/>
    </xf>
    <xf numFmtId="0" fontId="0" fillId="9" borderId="0" xfId="0" applyFill="1" applyAlignment="1" applyProtection="1">
      <alignment vertical="center"/>
    </xf>
    <xf numFmtId="0" fontId="0" fillId="0" borderId="0" xfId="0" applyBorder="1" applyAlignment="1" applyProtection="1">
      <alignment horizontal="center" vertical="center"/>
    </xf>
    <xf numFmtId="0" fontId="9" fillId="9" borderId="0" xfId="0" applyFont="1" applyFill="1" applyBorder="1" applyAlignment="1" applyProtection="1">
      <alignment horizontal="center" wrapText="1"/>
    </xf>
    <xf numFmtId="0" fontId="0" fillId="9" borderId="0" xfId="0" applyFill="1" applyBorder="1" applyAlignment="1" applyProtection="1">
      <alignment horizontal="center" vertical="center" wrapText="1"/>
    </xf>
    <xf numFmtId="0" fontId="1" fillId="9" borderId="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0" fillId="9" borderId="0" xfId="0" applyFill="1" applyBorder="1" applyAlignment="1" applyProtection="1">
      <alignment horizontal="center" vertical="center"/>
    </xf>
    <xf numFmtId="0" fontId="0" fillId="9" borderId="23" xfId="0" applyFill="1" applyBorder="1" applyAlignment="1" applyProtection="1">
      <alignment horizontal="center" vertical="center"/>
    </xf>
    <xf numFmtId="0" fontId="0" fillId="9" borderId="0" xfId="0" applyFill="1" applyBorder="1" applyAlignment="1" applyProtection="1">
      <alignment horizontal="center"/>
    </xf>
    <xf numFmtId="0" fontId="0" fillId="9" borderId="0" xfId="0" applyFill="1" applyAlignment="1" applyProtection="1">
      <alignment horizontal="center" vertical="center"/>
    </xf>
    <xf numFmtId="0" fontId="4" fillId="9" borderId="0" xfId="1" applyFill="1" applyBorder="1" applyAlignment="1" applyProtection="1">
      <alignment vertical="center" wrapText="1"/>
    </xf>
    <xf numFmtId="0" fontId="2" fillId="9" borderId="0" xfId="0" applyFont="1" applyFill="1" applyBorder="1" applyAlignment="1" applyProtection="1">
      <alignment horizontal="center" vertical="center"/>
    </xf>
    <xf numFmtId="0" fontId="0" fillId="9" borderId="2" xfId="0" applyFill="1" applyBorder="1" applyAlignment="1" applyProtection="1">
      <alignment horizontal="center" vertical="center"/>
    </xf>
    <xf numFmtId="0" fontId="0" fillId="9" borderId="0" xfId="0" applyFill="1" applyBorder="1" applyAlignment="1" applyProtection="1">
      <alignment horizontal="center" vertical="center"/>
    </xf>
    <xf numFmtId="0" fontId="0" fillId="9" borderId="5" xfId="0" applyFill="1" applyBorder="1" applyAlignment="1" applyProtection="1">
      <alignment horizontal="center" vertical="center"/>
    </xf>
    <xf numFmtId="0" fontId="2" fillId="9" borderId="5" xfId="0" applyFont="1" applyFill="1" applyBorder="1" applyAlignment="1" applyProtection="1">
      <alignment horizontal="center" vertical="center"/>
    </xf>
    <xf numFmtId="0" fontId="2" fillId="9" borderId="2" xfId="0" applyFont="1" applyFill="1" applyBorder="1" applyAlignment="1" applyProtection="1">
      <alignment horizontal="center" vertical="center"/>
    </xf>
    <xf numFmtId="0" fontId="13" fillId="9" borderId="5" xfId="0" applyFont="1" applyFill="1" applyBorder="1" applyAlignment="1" applyProtection="1">
      <alignment vertical="center" wrapText="1"/>
    </xf>
    <xf numFmtId="0" fontId="0" fillId="9" borderId="5" xfId="0" applyFill="1" applyBorder="1" applyAlignment="1" applyProtection="1">
      <alignment vertical="center" wrapText="1"/>
    </xf>
    <xf numFmtId="0" fontId="13" fillId="9" borderId="5" xfId="0" applyFont="1" applyFill="1" applyBorder="1" applyAlignment="1" applyProtection="1">
      <alignment horizontal="center" vertical="center" wrapText="1"/>
    </xf>
    <xf numFmtId="0" fontId="7" fillId="9" borderId="5" xfId="0" applyFont="1" applyFill="1" applyBorder="1" applyAlignment="1" applyProtection="1">
      <alignment vertical="center"/>
    </xf>
    <xf numFmtId="0" fontId="0" fillId="9" borderId="5" xfId="0" applyFill="1" applyBorder="1" applyAlignment="1" applyProtection="1">
      <alignment vertical="center"/>
    </xf>
    <xf numFmtId="0" fontId="0" fillId="9" borderId="7" xfId="0" applyFill="1" applyBorder="1" applyAlignment="1" applyProtection="1">
      <alignment horizontal="center" vertical="center"/>
    </xf>
    <xf numFmtId="0" fontId="0" fillId="9" borderId="7" xfId="0"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6"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1" fillId="0" borderId="37"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30"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3" fillId="9" borderId="40" xfId="0" applyFont="1" applyFill="1" applyBorder="1" applyAlignment="1" applyProtection="1">
      <alignment horizontal="center" vertical="center"/>
    </xf>
    <xf numFmtId="0" fontId="3" fillId="9" borderId="38" xfId="0" applyFont="1" applyFill="1" applyBorder="1" applyAlignment="1" applyProtection="1">
      <alignment horizontal="center" vertical="center"/>
    </xf>
    <xf numFmtId="0" fontId="3" fillId="9" borderId="41" xfId="0" applyFont="1" applyFill="1" applyBorder="1" applyAlignment="1" applyProtection="1">
      <alignment horizontal="center" vertical="center"/>
    </xf>
    <xf numFmtId="0" fontId="3" fillId="9" borderId="31" xfId="0" applyFont="1" applyFill="1" applyBorder="1" applyAlignment="1" applyProtection="1">
      <alignment horizontal="center" vertical="center"/>
    </xf>
    <xf numFmtId="0" fontId="3" fillId="9" borderId="0" xfId="0" applyFont="1" applyFill="1" applyBorder="1" applyAlignment="1" applyProtection="1">
      <alignment horizontal="center" vertical="center"/>
    </xf>
    <xf numFmtId="0" fontId="3" fillId="9" borderId="23" xfId="0" applyFont="1" applyFill="1" applyBorder="1" applyAlignment="1" applyProtection="1">
      <alignment horizontal="center" vertical="center"/>
    </xf>
    <xf numFmtId="0" fontId="3" fillId="9" borderId="43" xfId="0" applyFont="1" applyFill="1" applyBorder="1" applyAlignment="1" applyProtection="1">
      <alignment horizontal="center" vertical="center"/>
    </xf>
    <xf numFmtId="0" fontId="3" fillId="9" borderId="5" xfId="0" applyFont="1" applyFill="1" applyBorder="1" applyAlignment="1" applyProtection="1">
      <alignment horizontal="center" vertical="center"/>
    </xf>
    <xf numFmtId="0" fontId="3" fillId="9" borderId="6" xfId="0" applyFont="1" applyFill="1" applyBorder="1" applyAlignment="1" applyProtection="1">
      <alignment horizontal="center" vertical="center"/>
    </xf>
    <xf numFmtId="0" fontId="6" fillId="9" borderId="1" xfId="1" applyFont="1" applyFill="1" applyBorder="1" applyAlignment="1" applyProtection="1">
      <alignment horizontal="center" vertical="center"/>
      <protection locked="0"/>
    </xf>
    <xf numFmtId="0" fontId="6" fillId="9" borderId="2" xfId="1" applyFont="1" applyFill="1" applyBorder="1" applyAlignment="1" applyProtection="1">
      <alignment horizontal="center" vertical="center"/>
      <protection locked="0"/>
    </xf>
    <xf numFmtId="0" fontId="6" fillId="9" borderId="3" xfId="1" applyFont="1" applyFill="1" applyBorder="1" applyAlignment="1" applyProtection="1">
      <alignment horizontal="center" vertical="center"/>
      <protection locked="0"/>
    </xf>
    <xf numFmtId="0" fontId="6" fillId="9" borderId="4" xfId="1" applyFont="1" applyFill="1" applyBorder="1" applyAlignment="1" applyProtection="1">
      <alignment horizontal="center" vertical="center"/>
      <protection locked="0"/>
    </xf>
    <xf numFmtId="0" fontId="6" fillId="9" borderId="5" xfId="1" applyFont="1" applyFill="1" applyBorder="1" applyAlignment="1" applyProtection="1">
      <alignment horizontal="center" vertical="center"/>
      <protection locked="0"/>
    </xf>
    <xf numFmtId="0" fontId="6" fillId="9" borderId="6" xfId="1" applyFont="1" applyFill="1" applyBorder="1" applyAlignment="1" applyProtection="1">
      <alignment horizontal="center" vertical="center"/>
      <protection locked="0"/>
    </xf>
    <xf numFmtId="0" fontId="2" fillId="9" borderId="0" xfId="0" applyFont="1" applyFill="1" applyBorder="1" applyAlignment="1" applyProtection="1">
      <alignment horizontal="center" vertical="center"/>
    </xf>
    <xf numFmtId="0" fontId="4" fillId="10" borderId="16" xfId="1" applyFill="1" applyBorder="1" applyAlignment="1" applyProtection="1">
      <alignment horizontal="center"/>
      <protection locked="0"/>
    </xf>
    <xf numFmtId="0" fontId="4" fillId="10" borderId="18" xfId="1" applyFill="1" applyBorder="1" applyAlignment="1" applyProtection="1">
      <alignment horizontal="center"/>
      <protection locked="0"/>
    </xf>
    <xf numFmtId="0" fontId="4" fillId="10" borderId="17" xfId="1" applyFill="1" applyBorder="1" applyAlignment="1" applyProtection="1">
      <alignment horizontal="center"/>
      <protection locked="0"/>
    </xf>
    <xf numFmtId="0" fontId="1" fillId="9" borderId="8" xfId="0" applyFont="1" applyFill="1" applyBorder="1" applyAlignment="1" applyProtection="1">
      <alignment horizontal="center" vertical="center"/>
    </xf>
    <xf numFmtId="0" fontId="1" fillId="9" borderId="9"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3" fillId="9" borderId="14" xfId="0" applyFont="1" applyFill="1" applyBorder="1" applyAlignment="1" applyProtection="1">
      <alignment horizontal="center" vertical="center" wrapText="1"/>
    </xf>
    <xf numFmtId="0" fontId="3" fillId="9" borderId="7" xfId="0" applyFont="1" applyFill="1" applyBorder="1" applyAlignment="1" applyProtection="1">
      <alignment horizontal="center" vertical="center" wrapText="1"/>
    </xf>
    <xf numFmtId="0" fontId="0" fillId="9" borderId="7" xfId="0" applyFill="1" applyBorder="1" applyAlignment="1" applyProtection="1">
      <alignment horizontal="center" vertical="center" wrapText="1"/>
      <protection locked="0"/>
    </xf>
    <xf numFmtId="0" fontId="0" fillId="9" borderId="15" xfId="0" applyFill="1" applyBorder="1" applyAlignment="1" applyProtection="1">
      <alignment horizontal="center" vertical="center" wrapText="1"/>
      <protection locked="0"/>
    </xf>
    <xf numFmtId="0" fontId="7" fillId="9" borderId="14" xfId="0" applyFont="1" applyFill="1" applyBorder="1" applyAlignment="1" applyProtection="1">
      <alignment horizontal="center" vertical="center"/>
    </xf>
    <xf numFmtId="0" fontId="7" fillId="9" borderId="7" xfId="0" applyFont="1" applyFill="1" applyBorder="1" applyAlignment="1" applyProtection="1">
      <alignment horizontal="center" vertical="center"/>
    </xf>
    <xf numFmtId="0" fontId="4" fillId="9" borderId="16" xfId="1" applyFill="1" applyBorder="1" applyAlignment="1" applyProtection="1">
      <alignment horizontal="center" vertical="center" wrapText="1"/>
      <protection locked="0"/>
    </xf>
    <xf numFmtId="0" fontId="4" fillId="9" borderId="18" xfId="1" applyFill="1" applyBorder="1" applyAlignment="1" applyProtection="1">
      <alignment horizontal="center" vertical="center" wrapText="1"/>
      <protection locked="0"/>
    </xf>
    <xf numFmtId="0" fontId="4" fillId="9" borderId="17" xfId="1" applyFill="1" applyBorder="1" applyAlignment="1" applyProtection="1">
      <alignment horizontal="center" vertical="center" wrapText="1"/>
      <protection locked="0"/>
    </xf>
    <xf numFmtId="0" fontId="4" fillId="0" borderId="16" xfId="1" applyBorder="1" applyAlignment="1" applyProtection="1">
      <alignment horizontal="center" vertical="center"/>
      <protection locked="0"/>
    </xf>
    <xf numFmtId="0" fontId="4" fillId="0" borderId="18" xfId="1" applyBorder="1" applyAlignment="1" applyProtection="1">
      <alignment horizontal="center" vertical="center"/>
      <protection locked="0"/>
    </xf>
    <xf numFmtId="0" fontId="4" fillId="0" borderId="17" xfId="1" applyBorder="1" applyAlignment="1" applyProtection="1">
      <alignment horizontal="center" vertical="center"/>
      <protection locked="0"/>
    </xf>
    <xf numFmtId="0" fontId="3" fillId="9" borderId="11" xfId="0"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14" fontId="0" fillId="9" borderId="12" xfId="0" applyNumberFormat="1" applyFill="1" applyBorder="1" applyAlignment="1" applyProtection="1">
      <alignment horizontal="center" vertical="center"/>
    </xf>
    <xf numFmtId="14" fontId="0" fillId="9" borderId="13" xfId="0" applyNumberFormat="1" applyFill="1" applyBorder="1" applyAlignment="1" applyProtection="1">
      <alignment horizontal="center" vertical="center"/>
    </xf>
    <xf numFmtId="0" fontId="7" fillId="9" borderId="11" xfId="0" applyFont="1" applyFill="1" applyBorder="1" applyAlignment="1" applyProtection="1">
      <alignment horizontal="center" vertical="center" wrapText="1"/>
    </xf>
    <xf numFmtId="0" fontId="7" fillId="9" borderId="12" xfId="0" applyFont="1" applyFill="1" applyBorder="1" applyAlignment="1" applyProtection="1">
      <alignment horizontal="center" vertical="center" wrapText="1"/>
    </xf>
    <xf numFmtId="0" fontId="0" fillId="9" borderId="12" xfId="0" applyFill="1" applyBorder="1" applyAlignment="1" applyProtection="1">
      <alignment horizontal="center" vertical="center" wrapText="1"/>
      <protection locked="0"/>
    </xf>
    <xf numFmtId="0" fontId="0" fillId="9" borderId="13" xfId="0" applyFill="1" applyBorder="1" applyAlignment="1" applyProtection="1">
      <alignment horizontal="center" vertical="center" wrapText="1"/>
      <protection locked="0"/>
    </xf>
    <xf numFmtId="0" fontId="7" fillId="9" borderId="37" xfId="0" applyFont="1" applyFill="1" applyBorder="1" applyAlignment="1" applyProtection="1">
      <alignment horizontal="center" vertical="center" wrapText="1"/>
    </xf>
    <xf numFmtId="0" fontId="7" fillId="9" borderId="38" xfId="0" applyFont="1" applyFill="1" applyBorder="1" applyAlignment="1" applyProtection="1">
      <alignment horizontal="center" vertical="center" wrapText="1"/>
    </xf>
    <xf numFmtId="0" fontId="7" fillId="9" borderId="39" xfId="0" applyFont="1" applyFill="1" applyBorder="1" applyAlignment="1" applyProtection="1">
      <alignment horizontal="center" vertical="center" wrapText="1"/>
    </xf>
    <xf numFmtId="0" fontId="7" fillId="9" borderId="32" xfId="0" applyFont="1" applyFill="1" applyBorder="1" applyAlignment="1" applyProtection="1">
      <alignment horizontal="center" vertical="center" wrapText="1"/>
    </xf>
    <xf numFmtId="0" fontId="7" fillId="9" borderId="33" xfId="0" applyFont="1" applyFill="1" applyBorder="1" applyAlignment="1" applyProtection="1">
      <alignment horizontal="center" vertical="center" wrapText="1"/>
    </xf>
    <xf numFmtId="0" fontId="7" fillId="9" borderId="34" xfId="0" applyFont="1" applyFill="1" applyBorder="1" applyAlignment="1" applyProtection="1">
      <alignment horizontal="center" vertical="center" wrapText="1"/>
    </xf>
    <xf numFmtId="0" fontId="0" fillId="9" borderId="40" xfId="0" applyFill="1" applyBorder="1" applyAlignment="1" applyProtection="1">
      <alignment horizontal="center" vertical="center" wrapText="1"/>
      <protection locked="0"/>
    </xf>
    <xf numFmtId="0" fontId="0" fillId="9" borderId="38" xfId="0" applyFill="1" applyBorder="1" applyAlignment="1" applyProtection="1">
      <alignment horizontal="center" vertical="center" wrapText="1"/>
      <protection locked="0"/>
    </xf>
    <xf numFmtId="0" fontId="0" fillId="9" borderId="41" xfId="0" applyFill="1" applyBorder="1" applyAlignment="1" applyProtection="1">
      <alignment horizontal="center" vertical="center" wrapText="1"/>
      <protection locked="0"/>
    </xf>
    <xf numFmtId="0" fontId="0" fillId="9" borderId="35" xfId="0" applyFill="1" applyBorder="1" applyAlignment="1" applyProtection="1">
      <alignment horizontal="center" vertical="center" wrapText="1"/>
      <protection locked="0"/>
    </xf>
    <xf numFmtId="0" fontId="0" fillId="9" borderId="33" xfId="0" applyFill="1" applyBorder="1" applyAlignment="1" applyProtection="1">
      <alignment horizontal="center" vertical="center" wrapText="1"/>
      <protection locked="0"/>
    </xf>
    <xf numFmtId="0" fontId="0" fillId="9" borderId="36" xfId="0" applyFill="1" applyBorder="1" applyAlignment="1" applyProtection="1">
      <alignment horizontal="center" vertical="center" wrapText="1"/>
      <protection locked="0"/>
    </xf>
    <xf numFmtId="0" fontId="0" fillId="9" borderId="0" xfId="0" applyFill="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12" xfId="0" applyFont="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8" borderId="12" xfId="0" applyFill="1" applyBorder="1" applyAlignment="1" applyProtection="1">
      <alignment horizontal="center" vertical="center" wrapText="1"/>
    </xf>
    <xf numFmtId="0" fontId="0" fillId="7" borderId="12" xfId="0" applyFill="1" applyBorder="1" applyAlignment="1" applyProtection="1">
      <alignment horizontal="center" vertical="center" wrapText="1"/>
    </xf>
    <xf numFmtId="0" fontId="0" fillId="6" borderId="12" xfId="0" applyFill="1" applyBorder="1" applyAlignment="1" applyProtection="1">
      <alignment horizontal="center" vertical="center" wrapText="1"/>
    </xf>
    <xf numFmtId="0" fontId="0" fillId="6" borderId="13" xfId="0" applyFill="1" applyBorder="1" applyAlignment="1" applyProtection="1">
      <alignment horizontal="center" vertical="center" wrapText="1"/>
    </xf>
    <xf numFmtId="0" fontId="1" fillId="9" borderId="0" xfId="0" applyFont="1" applyFill="1" applyBorder="1" applyAlignment="1" applyProtection="1">
      <alignment horizontal="center" vertical="center"/>
    </xf>
    <xf numFmtId="0" fontId="5" fillId="4" borderId="1" xfId="0" applyFont="1" applyFill="1" applyBorder="1" applyAlignment="1" applyProtection="1">
      <alignment horizontal="center" vertical="center" wrapText="1"/>
    </xf>
    <xf numFmtId="0" fontId="5" fillId="4" borderId="2" xfId="0" applyFont="1" applyFill="1" applyBorder="1" applyAlignment="1" applyProtection="1">
      <alignment horizontal="center" vertical="center" wrapText="1"/>
    </xf>
    <xf numFmtId="0" fontId="5" fillId="4" borderId="3"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5" fillId="4" borderId="5" xfId="0"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5" fillId="5" borderId="2" xfId="0" applyFont="1" applyFill="1" applyBorder="1" applyAlignment="1" applyProtection="1">
      <alignment horizontal="center" vertical="center" wrapText="1"/>
    </xf>
    <xf numFmtId="0" fontId="5" fillId="5" borderId="3" xfId="0" applyFont="1" applyFill="1" applyBorder="1" applyAlignment="1" applyProtection="1">
      <alignment horizontal="center" vertical="center" wrapText="1"/>
    </xf>
    <xf numFmtId="0" fontId="5" fillId="5" borderId="4" xfId="0" applyFont="1" applyFill="1" applyBorder="1" applyAlignment="1" applyProtection="1">
      <alignment horizontal="center" vertical="center" wrapText="1"/>
    </xf>
    <xf numFmtId="0" fontId="5" fillId="5" borderId="5" xfId="0" applyFont="1" applyFill="1" applyBorder="1" applyAlignment="1" applyProtection="1">
      <alignment horizontal="center" vertical="center" wrapText="1"/>
    </xf>
    <xf numFmtId="0" fontId="5" fillId="5" borderId="6"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3" fillId="9" borderId="29" xfId="0" applyFont="1" applyFill="1" applyBorder="1" applyAlignment="1" applyProtection="1">
      <alignment horizontal="center" vertical="center"/>
    </xf>
    <xf numFmtId="0" fontId="3" fillId="9" borderId="2"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3" fillId="9" borderId="35" xfId="0" applyFont="1" applyFill="1" applyBorder="1" applyAlignment="1" applyProtection="1">
      <alignment horizontal="center" vertical="center"/>
    </xf>
    <xf numFmtId="0" fontId="3" fillId="9" borderId="33" xfId="0" applyFont="1" applyFill="1" applyBorder="1" applyAlignment="1" applyProtection="1">
      <alignment horizontal="center" vertical="center"/>
    </xf>
    <xf numFmtId="0" fontId="3" fillId="9" borderId="36" xfId="0" applyFont="1" applyFill="1" applyBorder="1" applyAlignment="1" applyProtection="1">
      <alignment horizontal="center" vertical="center"/>
    </xf>
    <xf numFmtId="0" fontId="1" fillId="0" borderId="0" xfId="0" applyFont="1" applyAlignment="1" applyProtection="1">
      <alignment horizontal="center" vertical="center" wrapText="1"/>
    </xf>
    <xf numFmtId="0" fontId="3" fillId="9" borderId="0" xfId="0" applyFont="1" applyFill="1" applyAlignment="1" applyProtection="1">
      <alignment horizontal="center" vertical="center"/>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9" fillId="9" borderId="0" xfId="0" applyFont="1" applyFill="1" applyBorder="1" applyAlignment="1" applyProtection="1">
      <alignment horizontal="center" wrapText="1"/>
    </xf>
    <xf numFmtId="0" fontId="0" fillId="9" borderId="16" xfId="0" applyFill="1" applyBorder="1" applyAlignment="1" applyProtection="1">
      <alignment horizontal="center" vertical="center" wrapText="1"/>
    </xf>
    <xf numFmtId="0" fontId="0" fillId="9" borderId="18" xfId="0" applyFill="1" applyBorder="1" applyAlignment="1" applyProtection="1">
      <alignment horizontal="center" vertical="center" wrapText="1"/>
    </xf>
    <xf numFmtId="0" fontId="0" fillId="9" borderId="17" xfId="0" applyFill="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0" fontId="12" fillId="9" borderId="0" xfId="0" applyFont="1" applyFill="1" applyBorder="1" applyAlignment="1" applyProtection="1">
      <alignment horizontal="center"/>
    </xf>
    <xf numFmtId="0" fontId="0" fillId="9" borderId="1" xfId="0" applyFill="1" applyBorder="1" applyAlignment="1" applyProtection="1">
      <alignment horizontal="center" vertical="center" wrapText="1"/>
    </xf>
    <xf numFmtId="0" fontId="0" fillId="9" borderId="2" xfId="0" applyFill="1" applyBorder="1" applyAlignment="1" applyProtection="1">
      <alignment horizontal="center" vertical="center" wrapText="1"/>
    </xf>
    <xf numFmtId="0" fontId="0" fillId="9" borderId="3" xfId="0" applyFill="1" applyBorder="1" applyAlignment="1" applyProtection="1">
      <alignment horizontal="center" vertical="center" wrapText="1"/>
    </xf>
    <xf numFmtId="0" fontId="0" fillId="9" borderId="22" xfId="0" applyFill="1" applyBorder="1" applyAlignment="1" applyProtection="1">
      <alignment horizontal="center" vertical="center" wrapText="1"/>
    </xf>
    <xf numFmtId="0" fontId="0" fillId="9" borderId="23" xfId="0" applyFill="1" applyBorder="1" applyAlignment="1" applyProtection="1">
      <alignment horizontal="center" vertical="center" wrapText="1"/>
    </xf>
    <xf numFmtId="0" fontId="0" fillId="9" borderId="4" xfId="0" applyFill="1" applyBorder="1" applyAlignment="1" applyProtection="1">
      <alignment horizontal="center" vertical="center" wrapText="1"/>
    </xf>
    <xf numFmtId="0" fontId="0" fillId="9" borderId="5" xfId="0" applyFill="1" applyBorder="1" applyAlignment="1" applyProtection="1">
      <alignment horizontal="center" vertical="center" wrapText="1"/>
    </xf>
    <xf numFmtId="0" fontId="0" fillId="9" borderId="6" xfId="0" applyFill="1" applyBorder="1" applyAlignment="1" applyProtection="1">
      <alignment horizontal="center" vertical="center" wrapText="1"/>
    </xf>
    <xf numFmtId="0" fontId="0" fillId="9" borderId="22" xfId="0" applyFill="1" applyBorder="1" applyAlignment="1" applyProtection="1">
      <alignment horizontal="left" vertical="top" wrapText="1"/>
    </xf>
    <xf numFmtId="0" fontId="0" fillId="9" borderId="0" xfId="0" applyFill="1" applyBorder="1" applyAlignment="1" applyProtection="1">
      <alignment horizontal="left" vertical="top" wrapText="1"/>
    </xf>
    <xf numFmtId="0" fontId="0" fillId="9" borderId="23" xfId="0" applyFill="1" applyBorder="1" applyAlignment="1" applyProtection="1">
      <alignment horizontal="left" vertical="top" wrapText="1"/>
    </xf>
    <xf numFmtId="0" fontId="0" fillId="9" borderId="4" xfId="0" applyFill="1" applyBorder="1" applyAlignment="1" applyProtection="1">
      <alignment horizontal="left" vertical="top" wrapText="1"/>
    </xf>
    <xf numFmtId="0" fontId="0" fillId="9" borderId="5" xfId="0" applyFill="1" applyBorder="1" applyAlignment="1" applyProtection="1">
      <alignment horizontal="left" vertical="top" wrapText="1"/>
    </xf>
    <xf numFmtId="0" fontId="0" fillId="9" borderId="6" xfId="0" applyFill="1" applyBorder="1" applyAlignment="1" applyProtection="1">
      <alignment horizontal="left" vertical="top" wrapText="1"/>
    </xf>
    <xf numFmtId="0" fontId="3" fillId="9" borderId="1" xfId="0" applyFont="1" applyFill="1" applyBorder="1" applyAlignment="1">
      <alignment horizontal="left"/>
    </xf>
    <xf numFmtId="0" fontId="3" fillId="9" borderId="2" xfId="0" applyFont="1" applyFill="1" applyBorder="1" applyAlignment="1">
      <alignment horizontal="left"/>
    </xf>
    <xf numFmtId="0" fontId="3" fillId="9" borderId="3" xfId="0" applyFont="1" applyFill="1" applyBorder="1" applyAlignment="1">
      <alignment horizontal="left"/>
    </xf>
    <xf numFmtId="0" fontId="0" fillId="9" borderId="22" xfId="0" applyFill="1" applyBorder="1" applyAlignment="1" applyProtection="1">
      <alignment horizontal="left" vertical="top" wrapText="1"/>
      <protection locked="0"/>
    </xf>
    <xf numFmtId="0" fontId="0" fillId="9" borderId="0" xfId="0" applyFill="1" applyBorder="1" applyAlignment="1" applyProtection="1">
      <alignment horizontal="left" vertical="top" wrapText="1"/>
      <protection locked="0"/>
    </xf>
    <xf numFmtId="0" fontId="0" fillId="9" borderId="23"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5"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40" xfId="0" applyFill="1" applyBorder="1" applyAlignment="1" applyProtection="1">
      <alignment horizontal="center" vertical="center" wrapText="1"/>
    </xf>
    <xf numFmtId="0" fontId="0" fillId="9" borderId="38" xfId="0" applyFill="1" applyBorder="1" applyAlignment="1" applyProtection="1">
      <alignment horizontal="center" vertical="center" wrapText="1"/>
    </xf>
    <xf numFmtId="0" fontId="0" fillId="9" borderId="41" xfId="0" applyFill="1" applyBorder="1" applyAlignment="1" applyProtection="1">
      <alignment horizontal="center" vertical="center" wrapText="1"/>
    </xf>
    <xf numFmtId="0" fontId="0" fillId="9" borderId="35" xfId="0" applyFill="1" applyBorder="1" applyAlignment="1" applyProtection="1">
      <alignment horizontal="center" vertical="center" wrapText="1"/>
    </xf>
    <xf numFmtId="0" fontId="0" fillId="9" borderId="33" xfId="0" applyFill="1" applyBorder="1" applyAlignment="1" applyProtection="1">
      <alignment horizontal="center" vertical="center" wrapText="1"/>
    </xf>
    <xf numFmtId="0" fontId="0" fillId="9" borderId="36" xfId="0" applyFill="1" applyBorder="1" applyAlignment="1" applyProtection="1">
      <alignment horizontal="center" vertical="center" wrapText="1"/>
    </xf>
    <xf numFmtId="0" fontId="7" fillId="9" borderId="52" xfId="0" applyFont="1" applyFill="1" applyBorder="1" applyAlignment="1" applyProtection="1">
      <alignment horizontal="center" vertical="center" wrapText="1"/>
    </xf>
    <xf numFmtId="0" fontId="7" fillId="9" borderId="53" xfId="0" applyFont="1" applyFill="1" applyBorder="1" applyAlignment="1" applyProtection="1">
      <alignment horizontal="center" vertical="center" wrapText="1"/>
    </xf>
    <xf numFmtId="0" fontId="7" fillId="9" borderId="54" xfId="0" applyFont="1" applyFill="1" applyBorder="1" applyAlignment="1" applyProtection="1">
      <alignment horizontal="center" vertical="center" wrapText="1"/>
    </xf>
    <xf numFmtId="0" fontId="0" fillId="9" borderId="45" xfId="0" applyFill="1" applyBorder="1" applyAlignment="1" applyProtection="1">
      <alignment horizontal="center" vertical="center"/>
    </xf>
    <xf numFmtId="0" fontId="0" fillId="9" borderId="53" xfId="0" applyFill="1" applyBorder="1" applyAlignment="1" applyProtection="1">
      <alignment horizontal="center" vertical="center"/>
    </xf>
    <xf numFmtId="0" fontId="0" fillId="9" borderId="47" xfId="0" applyFill="1" applyBorder="1" applyAlignment="1" applyProtection="1">
      <alignment horizontal="center" vertical="center"/>
    </xf>
    <xf numFmtId="0" fontId="0" fillId="9" borderId="7" xfId="0" applyFill="1" applyBorder="1" applyAlignment="1" applyProtection="1">
      <alignment horizontal="center" vertical="center" wrapText="1"/>
    </xf>
    <xf numFmtId="0" fontId="0" fillId="9" borderId="15" xfId="0" applyFill="1" applyBorder="1" applyAlignment="1" applyProtection="1">
      <alignment horizontal="center" vertical="center" wrapText="1"/>
    </xf>
    <xf numFmtId="0" fontId="0" fillId="9" borderId="0" xfId="0" applyFill="1" applyBorder="1" applyAlignment="1" applyProtection="1">
      <alignment horizontal="center" vertical="center"/>
    </xf>
    <xf numFmtId="0" fontId="1" fillId="9" borderId="56" xfId="0" applyFont="1" applyFill="1" applyBorder="1" applyAlignment="1" applyProtection="1">
      <alignment horizontal="center" vertical="center"/>
    </xf>
    <xf numFmtId="0" fontId="1" fillId="9" borderId="57" xfId="0" applyFont="1" applyFill="1" applyBorder="1" applyAlignment="1" applyProtection="1">
      <alignment horizontal="center" vertical="center"/>
    </xf>
    <xf numFmtId="0" fontId="1" fillId="9" borderId="46" xfId="0" applyFont="1" applyFill="1" applyBorder="1" applyAlignment="1" applyProtection="1">
      <alignment horizontal="center" vertical="center"/>
    </xf>
    <xf numFmtId="0" fontId="7" fillId="9" borderId="55" xfId="0" applyFont="1" applyFill="1" applyBorder="1" applyAlignment="1" applyProtection="1">
      <alignment horizontal="center" vertical="center"/>
    </xf>
    <xf numFmtId="0" fontId="7" fillId="9" borderId="19" xfId="0" applyFont="1" applyFill="1" applyBorder="1" applyAlignment="1" applyProtection="1">
      <alignment horizontal="center" vertical="center"/>
    </xf>
    <xf numFmtId="0" fontId="7" fillId="9" borderId="20" xfId="0" applyFont="1" applyFill="1" applyBorder="1" applyAlignment="1" applyProtection="1">
      <alignment horizontal="center" vertical="center"/>
    </xf>
    <xf numFmtId="0" fontId="0" fillId="9" borderId="21" xfId="0" applyFill="1" applyBorder="1" applyAlignment="1" applyProtection="1">
      <alignment horizontal="center" vertical="center"/>
    </xf>
    <xf numFmtId="0" fontId="0" fillId="9" borderId="19" xfId="0" applyFill="1" applyBorder="1" applyAlignment="1" applyProtection="1">
      <alignment horizontal="center" vertical="center"/>
    </xf>
    <xf numFmtId="0" fontId="0" fillId="9" borderId="51" xfId="0" applyFill="1" applyBorder="1" applyAlignment="1" applyProtection="1">
      <alignment horizontal="center" vertical="center"/>
    </xf>
    <xf numFmtId="0" fontId="5" fillId="2" borderId="22"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5" fillId="4" borderId="22"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5" fillId="5" borderId="22"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5" fillId="5" borderId="23"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14" fillId="9" borderId="0" xfId="0" applyFont="1" applyFill="1" applyBorder="1" applyAlignment="1" applyProtection="1">
      <alignment horizontal="center" vertical="center"/>
    </xf>
    <xf numFmtId="0" fontId="13" fillId="9" borderId="1" xfId="0" applyFont="1" applyFill="1" applyBorder="1" applyAlignment="1" applyProtection="1">
      <alignment horizontal="center" vertical="center" textRotation="90" wrapText="1"/>
    </xf>
    <xf numFmtId="0" fontId="13" fillId="9" borderId="22" xfId="0" applyFont="1" applyFill="1" applyBorder="1" applyAlignment="1" applyProtection="1">
      <alignment horizontal="center" vertical="center" textRotation="90" wrapText="1"/>
    </xf>
    <xf numFmtId="0" fontId="13" fillId="9" borderId="4" xfId="0" applyFont="1" applyFill="1" applyBorder="1" applyAlignment="1" applyProtection="1">
      <alignment horizontal="center" vertical="center" textRotation="90" wrapText="1"/>
    </xf>
    <xf numFmtId="0" fontId="13" fillId="9" borderId="5" xfId="0" applyFont="1" applyFill="1" applyBorder="1" applyAlignment="1" applyProtection="1">
      <alignment horizontal="center" vertical="center" wrapText="1"/>
    </xf>
    <xf numFmtId="0" fontId="0" fillId="9" borderId="2"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4" fillId="9" borderId="1" xfId="1" applyFill="1" applyBorder="1" applyAlignment="1" applyProtection="1">
      <alignment horizontal="center" vertical="center" wrapText="1"/>
      <protection locked="0"/>
    </xf>
    <xf numFmtId="0" fontId="4" fillId="9" borderId="2" xfId="1" applyFill="1" applyBorder="1" applyAlignment="1" applyProtection="1">
      <alignment horizontal="center" vertical="center" wrapText="1"/>
      <protection locked="0"/>
    </xf>
    <xf numFmtId="0" fontId="4" fillId="9" borderId="3" xfId="1" applyFill="1" applyBorder="1" applyAlignment="1" applyProtection="1">
      <alignment horizontal="center" vertical="center" wrapText="1"/>
      <protection locked="0"/>
    </xf>
    <xf numFmtId="0" fontId="4" fillId="9" borderId="22" xfId="1" applyFill="1" applyBorder="1" applyAlignment="1" applyProtection="1">
      <alignment horizontal="center" vertical="center" wrapText="1"/>
      <protection locked="0"/>
    </xf>
    <xf numFmtId="0" fontId="4" fillId="9" borderId="0" xfId="1" applyFill="1" applyBorder="1" applyAlignment="1" applyProtection="1">
      <alignment horizontal="center" vertical="center" wrapText="1"/>
      <protection locked="0"/>
    </xf>
    <xf numFmtId="0" fontId="4" fillId="9" borderId="23" xfId="1" applyFill="1" applyBorder="1" applyAlignment="1" applyProtection="1">
      <alignment horizontal="center" vertical="center" wrapText="1"/>
      <protection locked="0"/>
    </xf>
    <xf numFmtId="0" fontId="4" fillId="9" borderId="4" xfId="1" applyFill="1" applyBorder="1" applyAlignment="1" applyProtection="1">
      <alignment horizontal="center" vertical="center" wrapText="1"/>
      <protection locked="0"/>
    </xf>
    <xf numFmtId="0" fontId="4" fillId="9" borderId="5" xfId="1" applyFill="1" applyBorder="1" applyAlignment="1" applyProtection="1">
      <alignment horizontal="center" vertical="center" wrapText="1"/>
      <protection locked="0"/>
    </xf>
    <xf numFmtId="0" fontId="4" fillId="9" borderId="6" xfId="1" applyFill="1" applyBorder="1" applyAlignment="1" applyProtection="1">
      <alignment horizontal="center" vertical="center" wrapText="1"/>
      <protection locked="0"/>
    </xf>
    <xf numFmtId="0" fontId="0" fillId="9" borderId="16" xfId="0" applyFill="1" applyBorder="1" applyAlignment="1" applyProtection="1">
      <alignment horizontal="center"/>
    </xf>
    <xf numFmtId="0" fontId="0" fillId="9" borderId="18" xfId="0" applyFill="1" applyBorder="1" applyAlignment="1" applyProtection="1">
      <alignment horizontal="center"/>
    </xf>
    <xf numFmtId="0" fontId="0" fillId="9" borderId="16" xfId="0" applyFill="1" applyBorder="1" applyAlignment="1" applyProtection="1">
      <alignment horizontal="left" vertical="top" wrapText="1"/>
      <protection locked="0"/>
    </xf>
    <xf numFmtId="0" fontId="0" fillId="9" borderId="18" xfId="0" applyFill="1" applyBorder="1" applyAlignment="1" applyProtection="1">
      <alignment horizontal="left" vertical="top" wrapText="1"/>
      <protection locked="0"/>
    </xf>
    <xf numFmtId="0" fontId="0" fillId="9" borderId="17" xfId="0" applyFill="1" applyBorder="1" applyAlignment="1" applyProtection="1">
      <alignment horizontal="left" vertical="top" wrapText="1"/>
      <protection locked="0"/>
    </xf>
    <xf numFmtId="0" fontId="0" fillId="9" borderId="1" xfId="0" applyFill="1" applyBorder="1" applyAlignment="1" applyProtection="1">
      <alignment horizontal="center" vertical="center"/>
    </xf>
    <xf numFmtId="0" fontId="0" fillId="9" borderId="2" xfId="0" applyFill="1" applyBorder="1" applyAlignment="1" applyProtection="1">
      <alignment horizontal="center" vertical="center"/>
    </xf>
    <xf numFmtId="0" fontId="0" fillId="9" borderId="3" xfId="0" applyFill="1" applyBorder="1" applyAlignment="1" applyProtection="1">
      <alignment horizontal="center" vertical="center"/>
    </xf>
    <xf numFmtId="0" fontId="0" fillId="9" borderId="4" xfId="0" applyFill="1" applyBorder="1" applyAlignment="1" applyProtection="1">
      <alignment horizontal="center" vertical="center"/>
    </xf>
    <xf numFmtId="0" fontId="0" fillId="9" borderId="5" xfId="0" applyFill="1" applyBorder="1" applyAlignment="1" applyProtection="1">
      <alignment horizontal="center" vertical="center"/>
    </xf>
    <xf numFmtId="0" fontId="0" fillId="9" borderId="6" xfId="0" applyFill="1" applyBorder="1" applyAlignment="1" applyProtection="1">
      <alignment horizontal="center" vertical="center"/>
    </xf>
    <xf numFmtId="0" fontId="1" fillId="9" borderId="0" xfId="0" applyFont="1" applyFill="1" applyBorder="1" applyAlignment="1" applyProtection="1">
      <alignment horizontal="left" vertical="center" wrapText="1"/>
    </xf>
    <xf numFmtId="0" fontId="0" fillId="9" borderId="8" xfId="0" applyFont="1" applyFill="1" applyBorder="1" applyAlignment="1" applyProtection="1">
      <alignment horizontal="center" vertical="center"/>
    </xf>
    <xf numFmtId="0" fontId="2" fillId="9" borderId="9" xfId="0" applyFont="1" applyFill="1" applyBorder="1" applyAlignment="1" applyProtection="1">
      <alignment horizontal="center" vertical="center"/>
    </xf>
    <xf numFmtId="0" fontId="2" fillId="9" borderId="10" xfId="0" applyFont="1" applyFill="1" applyBorder="1" applyAlignment="1" applyProtection="1">
      <alignment horizontal="center" vertical="center"/>
    </xf>
    <xf numFmtId="0" fontId="2" fillId="9" borderId="14" xfId="0" applyFont="1" applyFill="1" applyBorder="1" applyAlignment="1" applyProtection="1">
      <alignment horizontal="center" vertical="center"/>
    </xf>
    <xf numFmtId="0" fontId="2" fillId="9" borderId="7"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0" fillId="9" borderId="37" xfId="0" applyFont="1" applyFill="1" applyBorder="1" applyAlignment="1" applyProtection="1">
      <alignment horizontal="center" vertical="center" wrapText="1"/>
    </xf>
    <xf numFmtId="0" fontId="2" fillId="9" borderId="38" xfId="0" applyFont="1" applyFill="1" applyBorder="1" applyAlignment="1" applyProtection="1">
      <alignment horizontal="center" vertical="center" wrapText="1"/>
    </xf>
    <xf numFmtId="0" fontId="2" fillId="9" borderId="39" xfId="0" applyFont="1" applyFill="1" applyBorder="1" applyAlignment="1" applyProtection="1">
      <alignment horizontal="center" vertical="center" wrapText="1"/>
    </xf>
    <xf numFmtId="0" fontId="2" fillId="9" borderId="32" xfId="0" applyFont="1" applyFill="1" applyBorder="1" applyAlignment="1" applyProtection="1">
      <alignment horizontal="center" vertical="center" wrapText="1"/>
    </xf>
    <xf numFmtId="0" fontId="2" fillId="9" borderId="33" xfId="0" applyFont="1" applyFill="1" applyBorder="1" applyAlignment="1" applyProtection="1">
      <alignment horizontal="center" vertical="center" wrapText="1"/>
    </xf>
    <xf numFmtId="0" fontId="2" fillId="9" borderId="34" xfId="0" applyFont="1" applyFill="1" applyBorder="1" applyAlignment="1" applyProtection="1">
      <alignment horizontal="center" vertical="center" wrapText="1"/>
    </xf>
    <xf numFmtId="0" fontId="0" fillId="9" borderId="37" xfId="0" applyFont="1" applyFill="1" applyBorder="1" applyAlignment="1" applyProtection="1">
      <alignment horizontal="center" vertical="center"/>
    </xf>
    <xf numFmtId="0" fontId="2" fillId="9" borderId="38" xfId="0" applyFont="1" applyFill="1" applyBorder="1" applyAlignment="1" applyProtection="1">
      <alignment horizontal="center" vertical="center"/>
    </xf>
    <xf numFmtId="0" fontId="2" fillId="9" borderId="39" xfId="0" applyFont="1" applyFill="1" applyBorder="1" applyAlignment="1" applyProtection="1">
      <alignment horizontal="center" vertical="center"/>
    </xf>
    <xf numFmtId="0" fontId="2" fillId="9" borderId="32" xfId="0" applyFont="1" applyFill="1" applyBorder="1" applyAlignment="1" applyProtection="1">
      <alignment horizontal="center" vertical="center"/>
    </xf>
    <xf numFmtId="0" fontId="2" fillId="9" borderId="33" xfId="0" applyFont="1" applyFill="1" applyBorder="1" applyAlignment="1" applyProtection="1">
      <alignment horizontal="center" vertical="center"/>
    </xf>
    <xf numFmtId="0" fontId="2" fillId="9" borderId="34" xfId="0" applyFont="1" applyFill="1" applyBorder="1" applyAlignment="1" applyProtection="1">
      <alignment horizontal="center" vertical="center"/>
    </xf>
    <xf numFmtId="0" fontId="2" fillId="9" borderId="4" xfId="0" applyFont="1" applyFill="1" applyBorder="1" applyAlignment="1" applyProtection="1">
      <alignment horizontal="center" vertical="center" wrapText="1"/>
    </xf>
    <xf numFmtId="0" fontId="2" fillId="9" borderId="5" xfId="0" applyFont="1" applyFill="1" applyBorder="1" applyAlignment="1" applyProtection="1">
      <alignment horizontal="center" vertical="center" wrapText="1"/>
    </xf>
    <xf numFmtId="0" fontId="2" fillId="9" borderId="42" xfId="0" applyFont="1" applyFill="1" applyBorder="1" applyAlignment="1" applyProtection="1">
      <alignment horizontal="center" vertical="center" wrapText="1"/>
    </xf>
    <xf numFmtId="0" fontId="0" fillId="8" borderId="40" xfId="0" applyFill="1" applyBorder="1" applyAlignment="1" applyProtection="1">
      <alignment horizontal="center" vertical="center"/>
    </xf>
    <xf numFmtId="0" fontId="0" fillId="8" borderId="41" xfId="0" applyFill="1" applyBorder="1" applyAlignment="1" applyProtection="1">
      <alignment horizontal="center" vertical="center"/>
    </xf>
    <xf numFmtId="0" fontId="0" fillId="8" borderId="35" xfId="0" applyFill="1" applyBorder="1" applyAlignment="1" applyProtection="1">
      <alignment horizontal="center" vertical="center"/>
    </xf>
    <xf numFmtId="0" fontId="0" fillId="8" borderId="36" xfId="0" applyFill="1" applyBorder="1" applyAlignment="1" applyProtection="1">
      <alignment horizontal="center" vertical="center"/>
    </xf>
    <xf numFmtId="0" fontId="0" fillId="7" borderId="40" xfId="0" applyFill="1" applyBorder="1" applyAlignment="1" applyProtection="1">
      <alignment horizontal="center" vertical="center"/>
    </xf>
    <xf numFmtId="0" fontId="0" fillId="7" borderId="41" xfId="0" applyFill="1" applyBorder="1" applyAlignment="1" applyProtection="1">
      <alignment horizontal="center" vertical="center"/>
    </xf>
    <xf numFmtId="0" fontId="0" fillId="7" borderId="35" xfId="0" applyFill="1" applyBorder="1" applyAlignment="1" applyProtection="1">
      <alignment horizontal="center" vertical="center"/>
    </xf>
    <xf numFmtId="0" fontId="0" fillId="7" borderId="36" xfId="0" applyFill="1" applyBorder="1" applyAlignment="1" applyProtection="1">
      <alignment horizontal="center" vertical="center"/>
    </xf>
    <xf numFmtId="0" fontId="0" fillId="6" borderId="40" xfId="0" applyFill="1" applyBorder="1" applyAlignment="1" applyProtection="1">
      <alignment horizontal="center" vertical="center"/>
    </xf>
    <xf numFmtId="0" fontId="0" fillId="6" borderId="41"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6" borderId="6" xfId="0" applyFill="1" applyBorder="1" applyAlignment="1" applyProtection="1">
      <alignment horizontal="center" vertical="center"/>
    </xf>
    <xf numFmtId="0" fontId="4" fillId="9" borderId="1" xfId="1" applyFill="1" applyBorder="1" applyAlignment="1" applyProtection="1">
      <alignment horizontal="center" vertical="center"/>
      <protection locked="0"/>
    </xf>
    <xf numFmtId="0" fontId="4" fillId="9" borderId="2" xfId="1" applyFill="1" applyBorder="1" applyAlignment="1" applyProtection="1">
      <alignment horizontal="center" vertical="center"/>
      <protection locked="0"/>
    </xf>
    <xf numFmtId="0" fontId="4" fillId="9" borderId="3" xfId="1" applyFill="1" applyBorder="1" applyAlignment="1" applyProtection="1">
      <alignment horizontal="center" vertical="center"/>
      <protection locked="0"/>
    </xf>
    <xf numFmtId="0" fontId="4" fillId="9" borderId="4" xfId="1" applyFill="1" applyBorder="1" applyAlignment="1" applyProtection="1">
      <alignment horizontal="center" vertical="center"/>
      <protection locked="0"/>
    </xf>
    <xf numFmtId="0" fontId="4" fillId="9" borderId="5" xfId="1" applyFill="1" applyBorder="1" applyAlignment="1" applyProtection="1">
      <alignment horizontal="center" vertical="center"/>
      <protection locked="0"/>
    </xf>
    <xf numFmtId="0" fontId="4" fillId="9" borderId="6" xfId="1" applyFill="1" applyBorder="1" applyAlignment="1" applyProtection="1">
      <alignment horizontal="center" vertical="center"/>
      <protection locked="0"/>
    </xf>
    <xf numFmtId="0" fontId="12" fillId="9" borderId="18" xfId="0" applyFont="1" applyFill="1" applyBorder="1" applyAlignment="1" applyProtection="1">
      <alignment horizontal="center"/>
      <protection locked="0"/>
    </xf>
    <xf numFmtId="0" fontId="0" fillId="9" borderId="7" xfId="0" applyFill="1" applyBorder="1" applyAlignment="1" applyProtection="1">
      <alignment horizontal="left" vertical="center" wrapText="1"/>
    </xf>
    <xf numFmtId="0" fontId="3" fillId="9" borderId="0" xfId="0" applyFont="1" applyFill="1" applyBorder="1" applyAlignment="1" applyProtection="1">
      <alignment horizontal="center" wrapText="1"/>
    </xf>
    <xf numFmtId="0" fontId="0" fillId="9" borderId="44" xfId="0" applyFill="1" applyBorder="1" applyAlignment="1" applyProtection="1">
      <alignment horizontal="center"/>
    </xf>
    <xf numFmtId="0" fontId="0" fillId="9" borderId="46" xfId="0" applyFill="1" applyBorder="1" applyAlignment="1" applyProtection="1">
      <alignment horizontal="center"/>
    </xf>
    <xf numFmtId="0" fontId="0" fillId="9" borderId="45" xfId="0" applyFill="1" applyBorder="1" applyAlignment="1" applyProtection="1">
      <alignment horizontal="center"/>
    </xf>
    <xf numFmtId="0" fontId="0" fillId="9" borderId="47" xfId="0" applyFill="1" applyBorder="1" applyAlignment="1" applyProtection="1">
      <alignment horizontal="center"/>
    </xf>
    <xf numFmtId="0" fontId="3" fillId="9" borderId="0" xfId="0" applyFont="1" applyFill="1" applyBorder="1" applyAlignment="1" applyProtection="1">
      <alignment horizontal="center" vertical="center" wrapText="1"/>
    </xf>
    <xf numFmtId="0" fontId="4" fillId="9" borderId="48" xfId="1" applyFill="1" applyBorder="1" applyAlignment="1" applyProtection="1">
      <alignment horizontal="center" vertical="center" wrapText="1"/>
      <protection locked="0"/>
    </xf>
    <xf numFmtId="0" fontId="4" fillId="9" borderId="49" xfId="1" applyFill="1" applyBorder="1" applyAlignment="1" applyProtection="1">
      <alignment horizontal="center" vertical="center" wrapText="1"/>
      <protection locked="0"/>
    </xf>
    <xf numFmtId="0" fontId="4" fillId="9" borderId="50" xfId="1" applyFill="1" applyBorder="1" applyAlignment="1" applyProtection="1">
      <alignment horizontal="center" vertical="center" wrapText="1"/>
      <protection locked="0"/>
    </xf>
    <xf numFmtId="0" fontId="1" fillId="9" borderId="33" xfId="0" applyFont="1" applyFill="1" applyBorder="1" applyAlignment="1" applyProtection="1">
      <alignment horizontal="center" vertical="center"/>
    </xf>
    <xf numFmtId="0" fontId="0" fillId="9" borderId="33" xfId="0" applyFill="1" applyBorder="1" applyAlignment="1" applyProtection="1">
      <alignment horizontal="center" vertical="center"/>
    </xf>
    <xf numFmtId="0" fontId="0" fillId="9" borderId="34" xfId="0" applyFill="1" applyBorder="1" applyAlignment="1" applyProtection="1">
      <alignment horizontal="center" vertical="center"/>
    </xf>
    <xf numFmtId="0" fontId="1" fillId="9" borderId="33" xfId="0" applyFont="1" applyFill="1" applyBorder="1" applyAlignment="1" applyProtection="1">
      <alignment horizontal="center" vertical="center" wrapText="1"/>
    </xf>
    <xf numFmtId="0" fontId="1" fillId="9" borderId="34" xfId="0" applyFont="1" applyFill="1" applyBorder="1" applyAlignment="1" applyProtection="1">
      <alignment horizontal="center" vertical="center" wrapText="1"/>
    </xf>
    <xf numFmtId="0" fontId="0" fillId="9" borderId="34" xfId="0" applyFill="1" applyBorder="1" applyAlignment="1" applyProtection="1">
      <alignment horizontal="center" vertical="center" wrapText="1"/>
    </xf>
    <xf numFmtId="0" fontId="0" fillId="9" borderId="21" xfId="0" applyFill="1" applyBorder="1" applyAlignment="1" applyProtection="1">
      <alignment horizontal="center" vertical="center" wrapText="1"/>
    </xf>
    <xf numFmtId="0" fontId="0" fillId="9" borderId="19" xfId="0" applyFill="1" applyBorder="1" applyAlignment="1" applyProtection="1">
      <alignment horizontal="center" vertical="center" wrapText="1"/>
    </xf>
    <xf numFmtId="0" fontId="0" fillId="9" borderId="20" xfId="0" applyFill="1" applyBorder="1" applyAlignment="1" applyProtection="1">
      <alignment horizontal="center" vertical="center" wrapText="1"/>
    </xf>
    <xf numFmtId="0" fontId="0" fillId="9" borderId="7" xfId="0" applyFill="1" applyBorder="1" applyAlignment="1" applyProtection="1">
      <alignment horizontal="center" vertical="center"/>
    </xf>
    <xf numFmtId="0" fontId="0" fillId="9" borderId="0" xfId="0" applyFill="1" applyBorder="1" applyAlignment="1" applyProtection="1">
      <alignment horizontal="center"/>
    </xf>
    <xf numFmtId="0" fontId="0" fillId="0" borderId="0" xfId="0" applyFill="1" applyBorder="1" applyAlignment="1" applyProtection="1">
      <alignment horizontal="center"/>
    </xf>
    <xf numFmtId="0" fontId="0" fillId="9" borderId="20" xfId="0" applyFill="1" applyBorder="1" applyAlignment="1" applyProtection="1">
      <alignment horizontal="center"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22" xfId="0" applyBorder="1" applyAlignment="1" applyProtection="1">
      <alignment horizontal="center"/>
    </xf>
    <xf numFmtId="0" fontId="0" fillId="0" borderId="3" xfId="0" applyBorder="1" applyAlignment="1" applyProtection="1">
      <alignment horizontal="center" vertical="center"/>
    </xf>
    <xf numFmtId="0" fontId="0" fillId="8" borderId="5" xfId="0" applyFill="1" applyBorder="1" applyAlignment="1" applyProtection="1">
      <alignment horizontal="center" vertical="center"/>
    </xf>
    <xf numFmtId="0" fontId="0" fillId="7" borderId="5" xfId="0" applyFill="1" applyBorder="1" applyAlignment="1" applyProtection="1">
      <alignment horizontal="center" vertical="center"/>
    </xf>
    <xf numFmtId="0" fontId="0" fillId="6" borderId="5" xfId="0" applyFill="1" applyBorder="1" applyAlignment="1" applyProtection="1">
      <alignment horizontal="center" vertical="center"/>
    </xf>
    <xf numFmtId="0" fontId="3" fillId="9" borderId="1" xfId="0" applyFont="1" applyFill="1" applyBorder="1" applyAlignment="1" applyProtection="1">
      <alignment horizontal="center" vertical="center"/>
    </xf>
    <xf numFmtId="0" fontId="3" fillId="9" borderId="4" xfId="0" applyFont="1" applyFill="1" applyBorder="1" applyAlignment="1" applyProtection="1">
      <alignment horizontal="center" vertical="center"/>
    </xf>
    <xf numFmtId="0" fontId="0" fillId="9" borderId="7" xfId="0" applyFont="1" applyFill="1" applyBorder="1" applyAlignment="1" applyProtection="1">
      <alignment horizontal="left" vertical="center" wrapText="1"/>
    </xf>
    <xf numFmtId="0" fontId="0" fillId="0" borderId="21"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7" xfId="0" applyBorder="1" applyAlignment="1" applyProtection="1">
      <alignment horizontal="center" vertical="center"/>
    </xf>
    <xf numFmtId="0" fontId="0" fillId="0" borderId="7" xfId="0" applyBorder="1" applyAlignment="1" applyProtection="1">
      <alignment horizontal="center" vertical="center" wrapText="1"/>
    </xf>
    <xf numFmtId="0" fontId="4" fillId="0" borderId="16" xfId="1" applyBorder="1" applyAlignment="1" applyProtection="1">
      <alignment horizontal="center" vertical="center" wrapText="1"/>
      <protection locked="0"/>
    </xf>
    <xf numFmtId="0" fontId="4" fillId="0" borderId="18" xfId="1" applyBorder="1" applyAlignment="1" applyProtection="1">
      <alignment horizontal="center" vertical="center" wrapText="1"/>
      <protection locked="0"/>
    </xf>
    <xf numFmtId="0" fontId="4" fillId="0" borderId="17" xfId="1" applyBorder="1" applyAlignment="1" applyProtection="1">
      <alignment horizontal="center" vertical="center" wrapText="1"/>
      <protection locked="0"/>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6" xfId="0" applyFont="1" applyBorder="1" applyAlignment="1" applyProtection="1">
      <alignment horizontal="center" vertical="center"/>
    </xf>
    <xf numFmtId="0" fontId="12" fillId="9" borderId="2" xfId="0" applyFont="1" applyFill="1" applyBorder="1" applyAlignment="1" applyProtection="1">
      <alignment horizontal="center" vertical="center" wrapText="1"/>
      <protection locked="0"/>
    </xf>
    <xf numFmtId="0" fontId="12" fillId="9" borderId="5" xfId="0" applyFont="1" applyFill="1" applyBorder="1" applyAlignment="1" applyProtection="1">
      <alignment horizontal="center" vertical="center" wrapText="1"/>
      <protection locked="0"/>
    </xf>
    <xf numFmtId="0" fontId="0" fillId="9" borderId="3" xfId="0" applyFill="1" applyBorder="1" applyAlignment="1" applyProtection="1">
      <alignment horizontal="left" vertical="center"/>
    </xf>
    <xf numFmtId="0" fontId="0" fillId="9" borderId="6" xfId="0" applyFill="1" applyBorder="1" applyAlignment="1" applyProtection="1">
      <alignment horizontal="left" vertical="center"/>
    </xf>
    <xf numFmtId="0" fontId="0" fillId="9" borderId="21" xfId="0" applyFill="1" applyBorder="1" applyAlignment="1" applyProtection="1">
      <alignment horizontal="left" vertical="center" wrapText="1"/>
    </xf>
    <xf numFmtId="0" fontId="0" fillId="9" borderId="19" xfId="0" applyFill="1" applyBorder="1" applyAlignment="1" applyProtection="1">
      <alignment horizontal="left" vertical="center" wrapText="1"/>
    </xf>
    <xf numFmtId="0" fontId="0" fillId="9" borderId="20" xfId="0" applyFill="1" applyBorder="1" applyAlignment="1" applyProtection="1">
      <alignment horizontal="left" vertical="center" wrapText="1"/>
    </xf>
    <xf numFmtId="0" fontId="1" fillId="9" borderId="34" xfId="0" applyFont="1" applyFill="1" applyBorder="1" applyAlignment="1" applyProtection="1">
      <alignment horizontal="center" vertical="center"/>
    </xf>
  </cellXfs>
  <cellStyles count="2">
    <cellStyle name="Hyperlink" xfId="1" builtinId="8"/>
    <cellStyle name="Normal" xfId="0" builtinId="0"/>
  </cellStyles>
  <dxfs count="190">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8EBDB5"/>
      <color rgb="FFD49F9D"/>
      <color rgb="FFCCBF9F"/>
      <color rgb="FF7CB4CF"/>
      <color rgb="FFFFC7CE"/>
      <color rgb="FFFFEB9C"/>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tmp"/><Relationship Id="rId13" Type="http://schemas.microsoft.com/office/2007/relationships/hdphoto" Target="../media/hdphoto4.wdp"/><Relationship Id="rId18" Type="http://schemas.openxmlformats.org/officeDocument/2006/relationships/image" Target="../media/image12.png"/><Relationship Id="rId26" Type="http://schemas.openxmlformats.org/officeDocument/2006/relationships/image" Target="../media/image18.png"/><Relationship Id="rId3" Type="http://schemas.microsoft.com/office/2007/relationships/hdphoto" Target="../media/hdphoto1.wdp"/><Relationship Id="rId21" Type="http://schemas.openxmlformats.org/officeDocument/2006/relationships/image" Target="../media/image14.tmp"/><Relationship Id="rId7" Type="http://schemas.openxmlformats.org/officeDocument/2006/relationships/image" Target="../media/image5.tmp"/><Relationship Id="rId12" Type="http://schemas.openxmlformats.org/officeDocument/2006/relationships/image" Target="../media/image9.png"/><Relationship Id="rId17" Type="http://schemas.microsoft.com/office/2007/relationships/hdphoto" Target="../media/hdphoto6.wdp"/><Relationship Id="rId25" Type="http://schemas.microsoft.com/office/2007/relationships/hdphoto" Target="../media/hdphoto8.wdp"/><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image" Target="../media/image13.tmp"/><Relationship Id="rId1" Type="http://schemas.openxmlformats.org/officeDocument/2006/relationships/image" Target="../media/image1.tmp"/><Relationship Id="rId6" Type="http://schemas.microsoft.com/office/2007/relationships/hdphoto" Target="../media/hdphoto2.wdp"/><Relationship Id="rId11" Type="http://schemas.openxmlformats.org/officeDocument/2006/relationships/image" Target="../media/image8.tmp"/><Relationship Id="rId24" Type="http://schemas.openxmlformats.org/officeDocument/2006/relationships/image" Target="../media/image17.png"/><Relationship Id="rId5" Type="http://schemas.openxmlformats.org/officeDocument/2006/relationships/image" Target="../media/image4.png"/><Relationship Id="rId15" Type="http://schemas.microsoft.com/office/2007/relationships/hdphoto" Target="../media/hdphoto5.wdp"/><Relationship Id="rId23" Type="http://schemas.openxmlformats.org/officeDocument/2006/relationships/image" Target="../media/image16.tmp"/><Relationship Id="rId10" Type="http://schemas.microsoft.com/office/2007/relationships/hdphoto" Target="../media/hdphoto3.wdp"/><Relationship Id="rId19" Type="http://schemas.microsoft.com/office/2007/relationships/hdphoto" Target="../media/hdphoto7.wdp"/><Relationship Id="rId4" Type="http://schemas.openxmlformats.org/officeDocument/2006/relationships/image" Target="../media/image3.tmp"/><Relationship Id="rId9" Type="http://schemas.openxmlformats.org/officeDocument/2006/relationships/image" Target="../media/image7.png"/><Relationship Id="rId14" Type="http://schemas.openxmlformats.org/officeDocument/2006/relationships/image" Target="../media/image10.png"/><Relationship Id="rId22" Type="http://schemas.openxmlformats.org/officeDocument/2006/relationships/image" Target="../media/image15.tmp"/><Relationship Id="rId27" Type="http://schemas.microsoft.com/office/2007/relationships/hdphoto" Target="../media/hdphoto9.wdp"/></Relationships>
</file>

<file path=xl/drawings/_rels/drawing10.xml.rels><?xml version="1.0" encoding="UTF-8" standalone="yes"?>
<Relationships xmlns="http://schemas.openxmlformats.org/package/2006/relationships"><Relationship Id="rId2" Type="http://schemas.microsoft.com/office/2007/relationships/hdphoto" Target="../media/hdphoto21.wdp"/><Relationship Id="rId1" Type="http://schemas.openxmlformats.org/officeDocument/2006/relationships/image" Target="../media/image3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2.xml.rels><?xml version="1.0" encoding="UTF-8" standalone="yes"?>
<Relationships xmlns="http://schemas.openxmlformats.org/package/2006/relationships"><Relationship Id="rId3" Type="http://schemas.microsoft.com/office/2007/relationships/hdphoto" Target="../media/hdphoto21.wdp"/><Relationship Id="rId2" Type="http://schemas.openxmlformats.org/officeDocument/2006/relationships/image" Target="../media/image34.png"/><Relationship Id="rId1" Type="http://schemas.openxmlformats.org/officeDocument/2006/relationships/image" Target="../media/image36.png"/><Relationship Id="rId5" Type="http://schemas.microsoft.com/office/2007/relationships/hdphoto" Target="../media/hdphoto22.wdp"/><Relationship Id="rId4"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3" Type="http://schemas.microsoft.com/office/2007/relationships/hdphoto" Target="../media/hdphoto23.wdp"/><Relationship Id="rId2" Type="http://schemas.openxmlformats.org/officeDocument/2006/relationships/image" Target="../media/image39.png"/><Relationship Id="rId1" Type="http://schemas.openxmlformats.org/officeDocument/2006/relationships/image" Target="../media/image38.png"/><Relationship Id="rId4" Type="http://schemas.openxmlformats.org/officeDocument/2006/relationships/image" Target="../media/image4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6.xml.rels><?xml version="1.0" encoding="UTF-8" standalone="yes"?>
<Relationships xmlns="http://schemas.openxmlformats.org/package/2006/relationships"><Relationship Id="rId2" Type="http://schemas.microsoft.com/office/2007/relationships/hdphoto" Target="../media/hdphoto24.wdp"/><Relationship Id="rId1" Type="http://schemas.openxmlformats.org/officeDocument/2006/relationships/image" Target="../media/image43.png"/></Relationships>
</file>

<file path=xl/drawings/_rels/drawing17.xml.rels><?xml version="1.0" encoding="UTF-8" standalone="yes"?>
<Relationships xmlns="http://schemas.openxmlformats.org/package/2006/relationships"><Relationship Id="rId3" Type="http://schemas.microsoft.com/office/2007/relationships/hdphoto" Target="../media/hdphoto25.wdp"/><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7" Type="http://schemas.microsoft.com/office/2007/relationships/hdphoto" Target="../media/hdphoto28.wdp"/><Relationship Id="rId2" Type="http://schemas.microsoft.com/office/2007/relationships/hdphoto" Target="../media/hdphoto26.wdp"/><Relationship Id="rId1" Type="http://schemas.openxmlformats.org/officeDocument/2006/relationships/image" Target="../media/image47.png"/><Relationship Id="rId6" Type="http://schemas.openxmlformats.org/officeDocument/2006/relationships/image" Target="../media/image50.png"/><Relationship Id="rId5" Type="http://schemas.microsoft.com/office/2007/relationships/hdphoto" Target="../media/hdphoto27.wdp"/><Relationship Id="rId4"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microsoft.com/office/2007/relationships/hdphoto" Target="../media/hdphoto29.wdp"/><Relationship Id="rId1" Type="http://schemas.openxmlformats.org/officeDocument/2006/relationships/image" Target="../media/image5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7" Type="http://schemas.microsoft.com/office/2007/relationships/hdphoto" Target="../media/hdphoto12.wdp"/><Relationship Id="rId2" Type="http://schemas.microsoft.com/office/2007/relationships/hdphoto" Target="../media/hdphoto10.wdp"/><Relationship Id="rId1" Type="http://schemas.openxmlformats.org/officeDocument/2006/relationships/image" Target="../media/image19.png"/><Relationship Id="rId6" Type="http://schemas.openxmlformats.org/officeDocument/2006/relationships/image" Target="../media/image22.png"/><Relationship Id="rId5" Type="http://schemas.microsoft.com/office/2007/relationships/hdphoto" Target="../media/hdphoto11.wdp"/><Relationship Id="rId4" Type="http://schemas.openxmlformats.org/officeDocument/2006/relationships/image" Target="../media/image21.png"/></Relationships>
</file>

<file path=xl/drawings/_rels/drawing20.xml.rels><?xml version="1.0" encoding="UTF-8" standalone="yes"?>
<Relationships xmlns="http://schemas.openxmlformats.org/package/2006/relationships"><Relationship Id="rId2" Type="http://schemas.microsoft.com/office/2007/relationships/hdphoto" Target="../media/hdphoto30.wdp"/><Relationship Id="rId1" Type="http://schemas.openxmlformats.org/officeDocument/2006/relationships/image" Target="../media/image52.png"/></Relationships>
</file>

<file path=xl/drawings/_rels/drawing21.xml.rels><?xml version="1.0" encoding="UTF-8" standalone="yes"?>
<Relationships xmlns="http://schemas.openxmlformats.org/package/2006/relationships"><Relationship Id="rId2" Type="http://schemas.microsoft.com/office/2007/relationships/hdphoto" Target="../media/hdphoto31.wdp"/><Relationship Id="rId1" Type="http://schemas.openxmlformats.org/officeDocument/2006/relationships/image" Target="../media/image5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4.png"/></Relationships>
</file>

<file path=xl/drawings/_rels/drawing23.xml.rels><?xml version="1.0" encoding="UTF-8" standalone="yes"?>
<Relationships xmlns="http://schemas.openxmlformats.org/package/2006/relationships"><Relationship Id="rId3" Type="http://schemas.microsoft.com/office/2007/relationships/hdphoto" Target="../media/hdphoto32.wdp"/><Relationship Id="rId7" Type="http://schemas.microsoft.com/office/2007/relationships/hdphoto" Target="../media/hdphoto33.wdp"/><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6.png"/><Relationship Id="rId5" Type="http://schemas.microsoft.com/office/2007/relationships/hdphoto" Target="../media/hdphoto30.wdp"/><Relationship Id="rId4" Type="http://schemas.openxmlformats.org/officeDocument/2006/relationships/image" Target="../media/image5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microsoft.com/office/2007/relationships/hdphoto" Target="../media/hdphoto13.wdp"/><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microsoft.com/office/2007/relationships/hdphoto" Target="../media/hdphoto14.wdp"/><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2" Type="http://schemas.microsoft.com/office/2007/relationships/hdphoto" Target="../media/hdphoto15.wdp"/><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7" Type="http://schemas.microsoft.com/office/2007/relationships/hdphoto" Target="../media/hdphoto15.wdp"/><Relationship Id="rId2" Type="http://schemas.microsoft.com/office/2007/relationships/hdphoto" Target="../media/hdphoto16.wdp"/><Relationship Id="rId1" Type="http://schemas.openxmlformats.org/officeDocument/2006/relationships/image" Target="../media/image27.png"/><Relationship Id="rId6" Type="http://schemas.openxmlformats.org/officeDocument/2006/relationships/image" Target="../media/image26.png"/><Relationship Id="rId5" Type="http://schemas.microsoft.com/office/2007/relationships/hdphoto" Target="../media/hdphoto17.wdp"/><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3" Type="http://schemas.microsoft.com/office/2007/relationships/hdphoto" Target="../media/hdphoto18.wdp"/><Relationship Id="rId2" Type="http://schemas.openxmlformats.org/officeDocument/2006/relationships/image" Target="../media/image31.png"/><Relationship Id="rId1" Type="http://schemas.openxmlformats.org/officeDocument/2006/relationships/image" Target="../media/image30.png"/><Relationship Id="rId5" Type="http://schemas.microsoft.com/office/2007/relationships/hdphoto" Target="../media/hdphoto19.wdp"/><Relationship Id="rId4" Type="http://schemas.openxmlformats.org/officeDocument/2006/relationships/image" Target="../media/image32.png"/></Relationships>
</file>

<file path=xl/drawings/_rels/drawing9.xml.rels><?xml version="1.0" encoding="UTF-8" standalone="yes"?>
<Relationships xmlns="http://schemas.openxmlformats.org/package/2006/relationships"><Relationship Id="rId2" Type="http://schemas.microsoft.com/office/2007/relationships/hdphoto" Target="../media/hdphoto20.wdp"/><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6</xdr:row>
      <xdr:rowOff>54908</xdr:rowOff>
    </xdr:from>
    <xdr:to>
      <xdr:col>16</xdr:col>
      <xdr:colOff>334664</xdr:colOff>
      <xdr:row>18</xdr:row>
      <xdr:rowOff>174608</xdr:rowOff>
    </xdr:to>
    <xdr:pic>
      <xdr:nvPicPr>
        <xdr:cNvPr id="6" name="Picture 5">
          <a:extLst>
            <a:ext uri="{FF2B5EF4-FFF2-40B4-BE49-F238E27FC236}">
              <a16:creationId xmlns:a16="http://schemas.microsoft.com/office/drawing/2014/main" id="{74A940E4-C282-458B-9E82-C1972E58B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4925" y="1645583"/>
          <a:ext cx="5068589"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7</xdr:col>
      <xdr:colOff>32523</xdr:colOff>
      <xdr:row>14</xdr:row>
      <xdr:rowOff>52236</xdr:rowOff>
    </xdr:from>
    <xdr:to>
      <xdr:col>9</xdr:col>
      <xdr:colOff>56685</xdr:colOff>
      <xdr:row>18</xdr:row>
      <xdr:rowOff>181197</xdr:rowOff>
    </xdr:to>
    <xdr:grpSp>
      <xdr:nvGrpSpPr>
        <xdr:cNvPr id="42" name="Group 41">
          <a:extLst>
            <a:ext uri="{FF2B5EF4-FFF2-40B4-BE49-F238E27FC236}">
              <a16:creationId xmlns:a16="http://schemas.microsoft.com/office/drawing/2014/main" id="{A3950B95-1009-491F-84C3-2F531F8ECF42}"/>
            </a:ext>
          </a:extLst>
        </xdr:cNvPr>
        <xdr:cNvGrpSpPr/>
      </xdr:nvGrpSpPr>
      <xdr:grpSpPr>
        <a:xfrm>
          <a:off x="2463303" y="2879256"/>
          <a:ext cx="816642" cy="921441"/>
          <a:chOff x="1975623" y="3338361"/>
          <a:chExt cx="824262" cy="929061"/>
        </a:xfrm>
      </xdr:grpSpPr>
      <xdr:pic>
        <xdr:nvPicPr>
          <xdr:cNvPr id="12" name="Picture 11">
            <a:extLst>
              <a:ext uri="{FF2B5EF4-FFF2-40B4-BE49-F238E27FC236}">
                <a16:creationId xmlns:a16="http://schemas.microsoft.com/office/drawing/2014/main" id="{C5CD1052-003E-4783-BC6B-D62315176ECE}"/>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7232151" flipH="1">
            <a:off x="1843228" y="3734160"/>
            <a:ext cx="665657" cy="4008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a:extLst>
              <a:ext uri="{FF2B5EF4-FFF2-40B4-BE49-F238E27FC236}">
                <a16:creationId xmlns:a16="http://schemas.microsoft.com/office/drawing/2014/main" id="{C22A7823-7FEB-472A-AD99-AE0BF3C6F555}"/>
              </a:ext>
            </a:extLst>
          </xdr:cNvPr>
          <xdr:cNvSpPr/>
        </xdr:nvSpPr>
        <xdr:spPr>
          <a:xfrm>
            <a:off x="2156275" y="3338361"/>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1</a:t>
            </a:r>
          </a:p>
        </xdr:txBody>
      </xdr:sp>
    </xdr:grpSp>
    <xdr:clientData/>
  </xdr:twoCellAnchor>
  <xdr:twoCellAnchor editAs="oneCell">
    <xdr:from>
      <xdr:col>18</xdr:col>
      <xdr:colOff>5442</xdr:colOff>
      <xdr:row>6</xdr:row>
      <xdr:rowOff>58511</xdr:rowOff>
    </xdr:from>
    <xdr:to>
      <xdr:col>27</xdr:col>
      <xdr:colOff>18386</xdr:colOff>
      <xdr:row>18</xdr:row>
      <xdr:rowOff>178211</xdr:rowOff>
    </xdr:to>
    <xdr:pic>
      <xdr:nvPicPr>
        <xdr:cNvPr id="10" name="Picture 9">
          <a:extLst>
            <a:ext uri="{FF2B5EF4-FFF2-40B4-BE49-F238E27FC236}">
              <a16:creationId xmlns:a16="http://schemas.microsoft.com/office/drawing/2014/main" id="{01357767-5946-4848-BA90-227ED9B31D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4392" y="1649186"/>
          <a:ext cx="3613394"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20</xdr:col>
      <xdr:colOff>3224</xdr:colOff>
      <xdr:row>16</xdr:row>
      <xdr:rowOff>198119</xdr:rowOff>
    </xdr:from>
    <xdr:to>
      <xdr:col>23</xdr:col>
      <xdr:colOff>206375</xdr:colOff>
      <xdr:row>19</xdr:row>
      <xdr:rowOff>87206</xdr:rowOff>
    </xdr:to>
    <xdr:grpSp>
      <xdr:nvGrpSpPr>
        <xdr:cNvPr id="41" name="Group 40">
          <a:extLst>
            <a:ext uri="{FF2B5EF4-FFF2-40B4-BE49-F238E27FC236}">
              <a16:creationId xmlns:a16="http://schemas.microsoft.com/office/drawing/2014/main" id="{64E93233-BCCD-4D2A-B8E0-3FA3D06BD2D3}"/>
            </a:ext>
          </a:extLst>
        </xdr:cNvPr>
        <xdr:cNvGrpSpPr/>
      </xdr:nvGrpSpPr>
      <xdr:grpSpPr>
        <a:xfrm>
          <a:off x="7585124" y="3421379"/>
          <a:ext cx="1391871" cy="483447"/>
          <a:chOff x="5661074" y="3893819"/>
          <a:chExt cx="1403301" cy="489162"/>
        </a:xfrm>
      </xdr:grpSpPr>
      <xdr:pic>
        <xdr:nvPicPr>
          <xdr:cNvPr id="14" name="Picture 13">
            <a:extLst>
              <a:ext uri="{FF2B5EF4-FFF2-40B4-BE49-F238E27FC236}">
                <a16:creationId xmlns:a16="http://schemas.microsoft.com/office/drawing/2014/main" id="{BF03FBED-F173-43B8-8976-0D4386C84F1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flipH="1" flipV="1">
            <a:off x="6118860" y="3893819"/>
            <a:ext cx="945515" cy="4328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2" name="Rectangle 31">
            <a:extLst>
              <a:ext uri="{FF2B5EF4-FFF2-40B4-BE49-F238E27FC236}">
                <a16:creationId xmlns:a16="http://schemas.microsoft.com/office/drawing/2014/main" id="{E7C8FBE9-5E8E-4C14-8694-584F3231CF41}"/>
              </a:ext>
            </a:extLst>
          </xdr:cNvPr>
          <xdr:cNvSpPr/>
        </xdr:nvSpPr>
        <xdr:spPr>
          <a:xfrm>
            <a:off x="5661074" y="3977549"/>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2</a:t>
            </a:r>
          </a:p>
        </xdr:txBody>
      </xdr:sp>
    </xdr:grpSp>
    <xdr:clientData/>
  </xdr:twoCellAnchor>
  <xdr:twoCellAnchor editAs="oneCell">
    <xdr:from>
      <xdr:col>27</xdr:col>
      <xdr:colOff>390553</xdr:colOff>
      <xdr:row>6</xdr:row>
      <xdr:rowOff>57150</xdr:rowOff>
    </xdr:from>
    <xdr:to>
      <xdr:col>38</xdr:col>
      <xdr:colOff>388318</xdr:colOff>
      <xdr:row>18</xdr:row>
      <xdr:rowOff>176850</xdr:rowOff>
    </xdr:to>
    <xdr:pic>
      <xdr:nvPicPr>
        <xdr:cNvPr id="29" name="Picture 28">
          <a:extLst>
            <a:ext uri="{FF2B5EF4-FFF2-40B4-BE49-F238E27FC236}">
              <a16:creationId xmlns:a16="http://schemas.microsoft.com/office/drawing/2014/main" id="{AAD2CE22-50C7-4708-AAE2-EE0B399B41A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29953" y="1638300"/>
          <a:ext cx="4398315"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35</xdr:col>
      <xdr:colOff>161825</xdr:colOff>
      <xdr:row>14</xdr:row>
      <xdr:rowOff>37000</xdr:rowOff>
    </xdr:from>
    <xdr:to>
      <xdr:col>38</xdr:col>
      <xdr:colOff>10796</xdr:colOff>
      <xdr:row>16</xdr:row>
      <xdr:rowOff>115569</xdr:rowOff>
    </xdr:to>
    <xdr:grpSp>
      <xdr:nvGrpSpPr>
        <xdr:cNvPr id="40" name="Group 39">
          <a:extLst>
            <a:ext uri="{FF2B5EF4-FFF2-40B4-BE49-F238E27FC236}">
              <a16:creationId xmlns:a16="http://schemas.microsoft.com/office/drawing/2014/main" id="{1E90BACA-4F58-4001-8830-249FD35EC94B}"/>
            </a:ext>
          </a:extLst>
        </xdr:cNvPr>
        <xdr:cNvGrpSpPr/>
      </xdr:nvGrpSpPr>
      <xdr:grpSpPr>
        <a:xfrm>
          <a:off x="13687325" y="2864020"/>
          <a:ext cx="1037691" cy="474809"/>
          <a:chOff x="9982100" y="3189775"/>
          <a:chExt cx="1049121" cy="478619"/>
        </a:xfrm>
      </xdr:grpSpPr>
      <xdr:pic>
        <xdr:nvPicPr>
          <xdr:cNvPr id="21" name="Picture 20">
            <a:extLst>
              <a:ext uri="{FF2B5EF4-FFF2-40B4-BE49-F238E27FC236}">
                <a16:creationId xmlns:a16="http://schemas.microsoft.com/office/drawing/2014/main" id="{28E357AB-8D72-407B-B6B9-146D7B5B7F21}"/>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10376449" y="3260725"/>
            <a:ext cx="654772" cy="4076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Rectangle 35">
            <a:extLst>
              <a:ext uri="{FF2B5EF4-FFF2-40B4-BE49-F238E27FC236}">
                <a16:creationId xmlns:a16="http://schemas.microsoft.com/office/drawing/2014/main" id="{FDAD5DC5-D6D2-4B79-8A1F-F6BC279DCC4E}"/>
              </a:ext>
            </a:extLst>
          </xdr:cNvPr>
          <xdr:cNvSpPr/>
        </xdr:nvSpPr>
        <xdr:spPr>
          <a:xfrm>
            <a:off x="9982100" y="3189775"/>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3</a:t>
            </a:r>
          </a:p>
        </xdr:txBody>
      </xdr:sp>
    </xdr:grpSp>
    <xdr:clientData/>
  </xdr:twoCellAnchor>
  <xdr:twoCellAnchor editAs="oneCell">
    <xdr:from>
      <xdr:col>40</xdr:col>
      <xdr:colOff>175284</xdr:colOff>
      <xdr:row>6</xdr:row>
      <xdr:rowOff>47625</xdr:rowOff>
    </xdr:from>
    <xdr:to>
      <xdr:col>49</xdr:col>
      <xdr:colOff>231670</xdr:colOff>
      <xdr:row>18</xdr:row>
      <xdr:rowOff>167325</xdr:rowOff>
    </xdr:to>
    <xdr:pic>
      <xdr:nvPicPr>
        <xdr:cNvPr id="31" name="Picture 30">
          <a:extLst>
            <a:ext uri="{FF2B5EF4-FFF2-40B4-BE49-F238E27FC236}">
              <a16:creationId xmlns:a16="http://schemas.microsoft.com/office/drawing/2014/main" id="{B05DF622-3828-48FB-91E5-2446321B0B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815334" y="1628775"/>
          <a:ext cx="3656836"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44</xdr:col>
      <xdr:colOff>384132</xdr:colOff>
      <xdr:row>12</xdr:row>
      <xdr:rowOff>165868</xdr:rowOff>
    </xdr:from>
    <xdr:to>
      <xdr:col>46</xdr:col>
      <xdr:colOff>347263</xdr:colOff>
      <xdr:row>17</xdr:row>
      <xdr:rowOff>81958</xdr:rowOff>
    </xdr:to>
    <xdr:grpSp>
      <xdr:nvGrpSpPr>
        <xdr:cNvPr id="43" name="Group 42">
          <a:extLst>
            <a:ext uri="{FF2B5EF4-FFF2-40B4-BE49-F238E27FC236}">
              <a16:creationId xmlns:a16="http://schemas.microsoft.com/office/drawing/2014/main" id="{8452A11C-5ABF-4AB2-B4A2-ED38B3DD141A}"/>
            </a:ext>
          </a:extLst>
        </xdr:cNvPr>
        <xdr:cNvGrpSpPr/>
      </xdr:nvGrpSpPr>
      <xdr:grpSpPr>
        <a:xfrm>
          <a:off x="17475792" y="2596648"/>
          <a:ext cx="755611" cy="906690"/>
          <a:chOff x="1489032" y="15853543"/>
          <a:chExt cx="763231" cy="916215"/>
        </a:xfrm>
      </xdr:grpSpPr>
      <xdr:pic>
        <xdr:nvPicPr>
          <xdr:cNvPr id="25" name="Picture 24">
            <a:extLst>
              <a:ext uri="{FF2B5EF4-FFF2-40B4-BE49-F238E27FC236}">
                <a16:creationId xmlns:a16="http://schemas.microsoft.com/office/drawing/2014/main" id="{566C98BC-1795-43C8-957D-C9C4D1C7093C}"/>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7199710" flipH="1">
            <a:off x="1355322" y="16236632"/>
            <a:ext cx="666836" cy="39941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Rectangle 34">
            <a:extLst>
              <a:ext uri="{FF2B5EF4-FFF2-40B4-BE49-F238E27FC236}">
                <a16:creationId xmlns:a16="http://schemas.microsoft.com/office/drawing/2014/main" id="{6D166C03-1CD3-4E11-A52D-EDA515DD6F8D}"/>
              </a:ext>
            </a:extLst>
          </xdr:cNvPr>
          <xdr:cNvSpPr/>
        </xdr:nvSpPr>
        <xdr:spPr>
          <a:xfrm>
            <a:off x="1608653" y="15853543"/>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4</a:t>
            </a:r>
          </a:p>
        </xdr:txBody>
      </xdr:sp>
    </xdr:grpSp>
    <xdr:clientData/>
  </xdr:twoCellAnchor>
  <xdr:twoCellAnchor editAs="oneCell">
    <xdr:from>
      <xdr:col>9</xdr:col>
      <xdr:colOff>123837</xdr:colOff>
      <xdr:row>24</xdr:row>
      <xdr:rowOff>57150</xdr:rowOff>
    </xdr:from>
    <xdr:to>
      <xdr:col>19</xdr:col>
      <xdr:colOff>274932</xdr:colOff>
      <xdr:row>36</xdr:row>
      <xdr:rowOff>176850</xdr:rowOff>
    </xdr:to>
    <xdr:pic>
      <xdr:nvPicPr>
        <xdr:cNvPr id="45" name="Picture 44">
          <a:extLst>
            <a:ext uri="{FF2B5EF4-FFF2-40B4-BE49-F238E27FC236}">
              <a16:creationId xmlns:a16="http://schemas.microsoft.com/office/drawing/2014/main" id="{C2B101C9-6B27-4411-AF09-754CE04A7DC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62337" y="4933950"/>
          <a:ext cx="4151595"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15</xdr:col>
      <xdr:colOff>90706</xdr:colOff>
      <xdr:row>25</xdr:row>
      <xdr:rowOff>197708</xdr:rowOff>
    </xdr:from>
    <xdr:to>
      <xdr:col>17</xdr:col>
      <xdr:colOff>150600</xdr:colOff>
      <xdr:row>35</xdr:row>
      <xdr:rowOff>146672</xdr:rowOff>
    </xdr:to>
    <xdr:grpSp>
      <xdr:nvGrpSpPr>
        <xdr:cNvPr id="47" name="Group 46">
          <a:extLst>
            <a:ext uri="{FF2B5EF4-FFF2-40B4-BE49-F238E27FC236}">
              <a16:creationId xmlns:a16="http://schemas.microsoft.com/office/drawing/2014/main" id="{6D8319A2-79B2-4A72-8D3C-A068C6F31151}"/>
            </a:ext>
          </a:extLst>
        </xdr:cNvPr>
        <xdr:cNvGrpSpPr/>
      </xdr:nvGrpSpPr>
      <xdr:grpSpPr>
        <a:xfrm>
          <a:off x="5691406" y="5204048"/>
          <a:ext cx="852374" cy="1930164"/>
          <a:chOff x="5729506" y="5274533"/>
          <a:chExt cx="859994" cy="1911114"/>
        </a:xfrm>
      </xdr:grpSpPr>
      <xdr:grpSp>
        <xdr:nvGrpSpPr>
          <xdr:cNvPr id="46" name="Group 45">
            <a:extLst>
              <a:ext uri="{FF2B5EF4-FFF2-40B4-BE49-F238E27FC236}">
                <a16:creationId xmlns:a16="http://schemas.microsoft.com/office/drawing/2014/main" id="{CA92E2DA-8484-43E6-A179-1098CCFBF5E9}"/>
              </a:ext>
            </a:extLst>
          </xdr:cNvPr>
          <xdr:cNvGrpSpPr/>
        </xdr:nvGrpSpPr>
        <xdr:grpSpPr>
          <a:xfrm rot="16200000">
            <a:off x="4986256" y="6017783"/>
            <a:ext cx="1911114" cy="424614"/>
            <a:chOff x="4838614" y="13880667"/>
            <a:chExt cx="1911114" cy="424614"/>
          </a:xfrm>
        </xdr:grpSpPr>
        <xdr:pic>
          <xdr:nvPicPr>
            <xdr:cNvPr id="18" name="Picture 17">
              <a:extLst>
                <a:ext uri="{FF2B5EF4-FFF2-40B4-BE49-F238E27FC236}">
                  <a16:creationId xmlns:a16="http://schemas.microsoft.com/office/drawing/2014/main" id="{4D626DC4-93AE-4BB9-8EF4-C90DFEDF8C9A}"/>
                </a:ext>
              </a:extLst>
            </xdr:cNvPr>
            <xdr:cNvPicPr>
              <a:picLocks noChangeAspect="1" noChangeArrowheads="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11765061" flipH="1">
              <a:off x="4838614" y="13897611"/>
              <a:ext cx="929726" cy="4076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Picture 22">
              <a:extLst>
                <a:ext uri="{FF2B5EF4-FFF2-40B4-BE49-F238E27FC236}">
                  <a16:creationId xmlns:a16="http://schemas.microsoft.com/office/drawing/2014/main" id="{81939D88-36EC-4500-AD09-9C37E5A35E93}"/>
                </a:ext>
              </a:extLst>
            </xdr:cNvPr>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9716550">
              <a:off x="5831088" y="13895874"/>
              <a:ext cx="918640" cy="4076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a:extLst>
                <a:ext uri="{FF2B5EF4-FFF2-40B4-BE49-F238E27FC236}">
                  <a16:creationId xmlns:a16="http://schemas.microsoft.com/office/drawing/2014/main" id="{F814C7B6-B8CF-4C4A-93D7-2679AEB6FF4E}"/>
                </a:ext>
              </a:extLst>
            </xdr:cNvPr>
            <xdr:cNvPicPr>
              <a:picLocks noChangeAspect="1" noChangeArrowheads="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9185419">
              <a:off x="5637672" y="13889333"/>
              <a:ext cx="515035" cy="4076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a:extLst>
                <a:ext uri="{FF2B5EF4-FFF2-40B4-BE49-F238E27FC236}">
                  <a16:creationId xmlns:a16="http://schemas.microsoft.com/office/drawing/2014/main" id="{87D576F8-350B-428E-BD57-CF21F8A9ED3A}"/>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12958767" flipH="1">
              <a:off x="5289123" y="13880667"/>
              <a:ext cx="506312" cy="37924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3" name="Rectangle 32">
            <a:extLst>
              <a:ext uri="{FF2B5EF4-FFF2-40B4-BE49-F238E27FC236}">
                <a16:creationId xmlns:a16="http://schemas.microsoft.com/office/drawing/2014/main" id="{D3328B55-2D0D-4B6D-8100-8D57BABEB74D}"/>
              </a:ext>
            </a:extLst>
          </xdr:cNvPr>
          <xdr:cNvSpPr/>
        </xdr:nvSpPr>
        <xdr:spPr>
          <a:xfrm>
            <a:off x="5945890" y="6033083"/>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2</a:t>
            </a:r>
          </a:p>
        </xdr:txBody>
      </xdr:sp>
    </xdr:grpSp>
    <xdr:clientData/>
  </xdr:twoCellAnchor>
  <xdr:twoCellAnchor editAs="oneCell">
    <xdr:from>
      <xdr:col>21</xdr:col>
      <xdr:colOff>295278</xdr:colOff>
      <xdr:row>24</xdr:row>
      <xdr:rowOff>66674</xdr:rowOff>
    </xdr:from>
    <xdr:to>
      <xdr:col>34</xdr:col>
      <xdr:colOff>10792</xdr:colOff>
      <xdr:row>36</xdr:row>
      <xdr:rowOff>186374</xdr:rowOff>
    </xdr:to>
    <xdr:pic>
      <xdr:nvPicPr>
        <xdr:cNvPr id="49" name="Picture 48">
          <a:extLst>
            <a:ext uri="{FF2B5EF4-FFF2-40B4-BE49-F238E27FC236}">
              <a16:creationId xmlns:a16="http://schemas.microsoft.com/office/drawing/2014/main" id="{CB53AF1B-C9DA-4158-AE3A-21265376E528}"/>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b="17644"/>
        <a:stretch/>
      </xdr:blipFill>
      <xdr:spPr>
        <a:xfrm>
          <a:off x="8334378" y="4943474"/>
          <a:ext cx="4916164"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36</xdr:col>
      <xdr:colOff>85734</xdr:colOff>
      <xdr:row>24</xdr:row>
      <xdr:rowOff>57150</xdr:rowOff>
    </xdr:from>
    <xdr:to>
      <xdr:col>49</xdr:col>
      <xdr:colOff>308929</xdr:colOff>
      <xdr:row>36</xdr:row>
      <xdr:rowOff>176850</xdr:rowOff>
    </xdr:to>
    <xdr:pic>
      <xdr:nvPicPr>
        <xdr:cNvPr id="51" name="Picture 50">
          <a:extLst>
            <a:ext uri="{FF2B5EF4-FFF2-40B4-BE49-F238E27FC236}">
              <a16:creationId xmlns:a16="http://schemas.microsoft.com/office/drawing/2014/main" id="{9F4A2886-4525-4181-9983-58612DF4A15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4125584" y="4933950"/>
          <a:ext cx="5423845"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41</xdr:col>
      <xdr:colOff>328381</xdr:colOff>
      <xdr:row>25</xdr:row>
      <xdr:rowOff>41669</xdr:rowOff>
    </xdr:from>
    <xdr:to>
      <xdr:col>44</xdr:col>
      <xdr:colOff>294640</xdr:colOff>
      <xdr:row>27</xdr:row>
      <xdr:rowOff>119379</xdr:rowOff>
    </xdr:to>
    <xdr:grpSp>
      <xdr:nvGrpSpPr>
        <xdr:cNvPr id="52" name="Group 51">
          <a:extLst>
            <a:ext uri="{FF2B5EF4-FFF2-40B4-BE49-F238E27FC236}">
              <a16:creationId xmlns:a16="http://schemas.microsoft.com/office/drawing/2014/main" id="{444DD909-102F-4CA2-B8D1-308CB202E7E2}"/>
            </a:ext>
          </a:extLst>
        </xdr:cNvPr>
        <xdr:cNvGrpSpPr/>
      </xdr:nvGrpSpPr>
      <xdr:grpSpPr>
        <a:xfrm>
          <a:off x="16231321" y="5048009"/>
          <a:ext cx="1154979" cy="473950"/>
          <a:chOff x="5233756" y="18977369"/>
          <a:chExt cx="1166409" cy="477760"/>
        </a:xfrm>
      </xdr:grpSpPr>
      <xdr:pic>
        <xdr:nvPicPr>
          <xdr:cNvPr id="16" name="Picture 15">
            <a:extLst>
              <a:ext uri="{FF2B5EF4-FFF2-40B4-BE49-F238E27FC236}">
                <a16:creationId xmlns:a16="http://schemas.microsoft.com/office/drawing/2014/main" id="{74C676E6-DC82-4B1E-92FA-8C38FDE44FCA}"/>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5745394" y="19047460"/>
            <a:ext cx="654771" cy="4076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Rectangle 37">
            <a:extLst>
              <a:ext uri="{FF2B5EF4-FFF2-40B4-BE49-F238E27FC236}">
                <a16:creationId xmlns:a16="http://schemas.microsoft.com/office/drawing/2014/main" id="{00438E78-4EA5-45D8-BACE-1966A05F710A}"/>
              </a:ext>
            </a:extLst>
          </xdr:cNvPr>
          <xdr:cNvSpPr/>
        </xdr:nvSpPr>
        <xdr:spPr>
          <a:xfrm>
            <a:off x="5233756" y="18977369"/>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4.1</a:t>
            </a:r>
          </a:p>
        </xdr:txBody>
      </xdr:sp>
    </xdr:grpSp>
    <xdr:clientData/>
  </xdr:twoCellAnchor>
  <xdr:twoCellAnchor>
    <xdr:from>
      <xdr:col>46</xdr:col>
      <xdr:colOff>242485</xdr:colOff>
      <xdr:row>30</xdr:row>
      <xdr:rowOff>139702</xdr:rowOff>
    </xdr:from>
    <xdr:to>
      <xdr:col>49</xdr:col>
      <xdr:colOff>177868</xdr:colOff>
      <xdr:row>34</xdr:row>
      <xdr:rowOff>39394</xdr:rowOff>
    </xdr:to>
    <xdr:grpSp>
      <xdr:nvGrpSpPr>
        <xdr:cNvPr id="55" name="Group 54">
          <a:extLst>
            <a:ext uri="{FF2B5EF4-FFF2-40B4-BE49-F238E27FC236}">
              <a16:creationId xmlns:a16="http://schemas.microsoft.com/office/drawing/2014/main" id="{962E6189-61B3-4EB9-A5CB-369EB8874D3B}"/>
            </a:ext>
          </a:extLst>
        </xdr:cNvPr>
        <xdr:cNvGrpSpPr/>
      </xdr:nvGrpSpPr>
      <xdr:grpSpPr>
        <a:xfrm>
          <a:off x="18126625" y="6136642"/>
          <a:ext cx="1124103" cy="692172"/>
          <a:chOff x="4662085" y="19618327"/>
          <a:chExt cx="1135533" cy="680742"/>
        </a:xfrm>
      </xdr:grpSpPr>
      <xdr:pic>
        <xdr:nvPicPr>
          <xdr:cNvPr id="53" name="Picture 52">
            <a:extLst>
              <a:ext uri="{FF2B5EF4-FFF2-40B4-BE49-F238E27FC236}">
                <a16:creationId xmlns:a16="http://schemas.microsoft.com/office/drawing/2014/main" id="{B456A6FC-347F-4BAC-8C69-28A5B6121867}"/>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12196795" flipH="1">
            <a:off x="4662085" y="19618327"/>
            <a:ext cx="654771" cy="4076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Rectangle 53">
            <a:extLst>
              <a:ext uri="{FF2B5EF4-FFF2-40B4-BE49-F238E27FC236}">
                <a16:creationId xmlns:a16="http://schemas.microsoft.com/office/drawing/2014/main" id="{D370E6E9-92DF-44F0-8FB8-609C129CD283}"/>
              </a:ext>
            </a:extLst>
          </xdr:cNvPr>
          <xdr:cNvSpPr/>
        </xdr:nvSpPr>
        <xdr:spPr>
          <a:xfrm>
            <a:off x="5154008" y="19893637"/>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4.2</a:t>
            </a:r>
          </a:p>
        </xdr:txBody>
      </xdr:sp>
    </xdr:grpSp>
    <xdr:clientData/>
  </xdr:twoCellAnchor>
  <xdr:twoCellAnchor editAs="oneCell">
    <xdr:from>
      <xdr:col>9</xdr:col>
      <xdr:colOff>57161</xdr:colOff>
      <xdr:row>42</xdr:row>
      <xdr:rowOff>66675</xdr:rowOff>
    </xdr:from>
    <xdr:to>
      <xdr:col>21</xdr:col>
      <xdr:colOff>319136</xdr:colOff>
      <xdr:row>54</xdr:row>
      <xdr:rowOff>186375</xdr:rowOff>
    </xdr:to>
    <xdr:pic>
      <xdr:nvPicPr>
        <xdr:cNvPr id="57" name="Picture 56">
          <a:extLst>
            <a:ext uri="{FF2B5EF4-FFF2-40B4-BE49-F238E27FC236}">
              <a16:creationId xmlns:a16="http://schemas.microsoft.com/office/drawing/2014/main" id="{DC751D42-FFCD-4133-A6F5-480778D4315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295661" y="8515350"/>
          <a:ext cx="5062575"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23</xdr:col>
      <xdr:colOff>0</xdr:colOff>
      <xdr:row>42</xdr:row>
      <xdr:rowOff>57150</xdr:rowOff>
    </xdr:from>
    <xdr:to>
      <xdr:col>36</xdr:col>
      <xdr:colOff>32100</xdr:colOff>
      <xdr:row>54</xdr:row>
      <xdr:rowOff>176850</xdr:rowOff>
    </xdr:to>
    <xdr:pic>
      <xdr:nvPicPr>
        <xdr:cNvPr id="59" name="Picture 58">
          <a:extLst>
            <a:ext uri="{FF2B5EF4-FFF2-40B4-BE49-F238E27FC236}">
              <a16:creationId xmlns:a16="http://schemas.microsoft.com/office/drawing/2014/main" id="{F8D7C194-0788-4075-A61A-72BA6951CA6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839200" y="8505825"/>
          <a:ext cx="5232750" cy="2520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30</xdr:col>
      <xdr:colOff>28251</xdr:colOff>
      <xdr:row>50</xdr:row>
      <xdr:rowOff>108584</xdr:rowOff>
    </xdr:from>
    <xdr:to>
      <xdr:col>32</xdr:col>
      <xdr:colOff>189780</xdr:colOff>
      <xdr:row>53</xdr:row>
      <xdr:rowOff>197024</xdr:rowOff>
    </xdr:to>
    <xdr:grpSp>
      <xdr:nvGrpSpPr>
        <xdr:cNvPr id="61" name="Group 60">
          <a:extLst>
            <a:ext uri="{FF2B5EF4-FFF2-40B4-BE49-F238E27FC236}">
              <a16:creationId xmlns:a16="http://schemas.microsoft.com/office/drawing/2014/main" id="{DD578631-85B7-4D0E-81C9-D6206B46D683}"/>
            </a:ext>
          </a:extLst>
        </xdr:cNvPr>
        <xdr:cNvGrpSpPr/>
      </xdr:nvGrpSpPr>
      <xdr:grpSpPr>
        <a:xfrm>
          <a:off x="11572551" y="10067924"/>
          <a:ext cx="954009" cy="682800"/>
          <a:chOff x="9019851" y="16986884"/>
          <a:chExt cx="961629" cy="688515"/>
        </a:xfrm>
      </xdr:grpSpPr>
      <xdr:pic>
        <xdr:nvPicPr>
          <xdr:cNvPr id="20" name="Picture 19">
            <a:extLst>
              <a:ext uri="{FF2B5EF4-FFF2-40B4-BE49-F238E27FC236}">
                <a16:creationId xmlns:a16="http://schemas.microsoft.com/office/drawing/2014/main" id="{C47DD9CC-A015-4428-B933-028D3CDC698B}"/>
              </a:ext>
            </a:extLst>
          </xdr:cNvPr>
          <xdr:cNvPicPr>
            <a:picLocks noChangeAspect="1" noChangeArrowheads="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8548995">
            <a:off x="9309101" y="16986884"/>
            <a:ext cx="672379" cy="40767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Rectangle 33">
            <a:extLst>
              <a:ext uri="{FF2B5EF4-FFF2-40B4-BE49-F238E27FC236}">
                <a16:creationId xmlns:a16="http://schemas.microsoft.com/office/drawing/2014/main" id="{A3130CDB-477B-48E0-B13C-522A68767B99}"/>
              </a:ext>
            </a:extLst>
          </xdr:cNvPr>
          <xdr:cNvSpPr/>
        </xdr:nvSpPr>
        <xdr:spPr>
          <a:xfrm>
            <a:off x="9019851" y="17269967"/>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4</a:t>
            </a:r>
          </a:p>
        </xdr:txBody>
      </xdr:sp>
    </xdr:grpSp>
    <xdr:clientData/>
  </xdr:twoCellAnchor>
  <xdr:twoCellAnchor>
    <xdr:from>
      <xdr:col>22</xdr:col>
      <xdr:colOff>5653</xdr:colOff>
      <xdr:row>44</xdr:row>
      <xdr:rowOff>186411</xdr:rowOff>
    </xdr:from>
    <xdr:to>
      <xdr:col>24</xdr:col>
      <xdr:colOff>264620</xdr:colOff>
      <xdr:row>47</xdr:row>
      <xdr:rowOff>145901</xdr:rowOff>
    </xdr:to>
    <xdr:grpSp>
      <xdr:nvGrpSpPr>
        <xdr:cNvPr id="60" name="Group 59">
          <a:extLst>
            <a:ext uri="{FF2B5EF4-FFF2-40B4-BE49-F238E27FC236}">
              <a16:creationId xmlns:a16="http://schemas.microsoft.com/office/drawing/2014/main" id="{5B3CB7AF-636E-4EFB-AE79-AD6FAFDDC83A}"/>
            </a:ext>
          </a:extLst>
        </xdr:cNvPr>
        <xdr:cNvGrpSpPr/>
      </xdr:nvGrpSpPr>
      <xdr:grpSpPr>
        <a:xfrm>
          <a:off x="8380033" y="8957031"/>
          <a:ext cx="1051447" cy="553850"/>
          <a:chOff x="7463728" y="15940761"/>
          <a:chExt cx="1059067" cy="559565"/>
        </a:xfrm>
      </xdr:grpSpPr>
      <xdr:pic>
        <xdr:nvPicPr>
          <xdr:cNvPr id="22" name="Picture 21">
            <a:extLst>
              <a:ext uri="{FF2B5EF4-FFF2-40B4-BE49-F238E27FC236}">
                <a16:creationId xmlns:a16="http://schemas.microsoft.com/office/drawing/2014/main" id="{8B6AA844-7EC6-4CE0-B76D-603F5B1C03D9}"/>
              </a:ext>
            </a:extLst>
          </xdr:cNvPr>
          <xdr:cNvPicPr>
            <a:picLocks noChangeAspect="1" noChangeArrowheads="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385" r="95385">
                        <a14:foregroundMark x1="6000" y1="69500" x2="6000" y2="69500"/>
                        <a14:foregroundMark x1="1538" y1="78750" x2="1538" y2="78750"/>
                        <a14:foregroundMark x1="95385" y1="29250" x2="95385" y2="29250"/>
                      </a14:backgroundRemoval>
                    </a14:imgEffect>
                  </a14:imgLayer>
                </a14:imgProps>
              </a:ext>
              <a:ext uri="{28A0092B-C50C-407E-A947-70E740481C1C}">
                <a14:useLocalDpi xmlns:a14="http://schemas.microsoft.com/office/drawing/2010/main" val="0"/>
              </a:ext>
            </a:extLst>
          </a:blip>
          <a:srcRect/>
          <a:stretch>
            <a:fillRect/>
          </a:stretch>
        </xdr:blipFill>
        <xdr:spPr bwMode="auto">
          <a:xfrm rot="1012985" flipH="1">
            <a:off x="7865847" y="16092656"/>
            <a:ext cx="656948" cy="40767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Rectangle 38">
            <a:extLst>
              <a:ext uri="{FF2B5EF4-FFF2-40B4-BE49-F238E27FC236}">
                <a16:creationId xmlns:a16="http://schemas.microsoft.com/office/drawing/2014/main" id="{BDFB5152-2FC2-44C6-B367-0C2039DA3E8C}"/>
              </a:ext>
            </a:extLst>
          </xdr:cNvPr>
          <xdr:cNvSpPr/>
        </xdr:nvSpPr>
        <xdr:spPr>
          <a:xfrm>
            <a:off x="7463728" y="15940761"/>
            <a:ext cx="643610" cy="405432"/>
          </a:xfrm>
          <a:prstGeom prst="rect">
            <a:avLst/>
          </a:prstGeom>
          <a:noFill/>
        </xdr:spPr>
        <xdr:txBody>
          <a:bodyPr wrap="square" lIns="91440" tIns="45720" rIns="91440" bIns="45720">
            <a:spAutoFit/>
          </a:bodyPr>
          <a:lstStyle/>
          <a:p>
            <a:pPr algn="ctr"/>
            <a:r>
              <a:rPr lang="en-US" sz="2000" b="1" cap="none" spc="0">
                <a:ln w="22225">
                  <a:solidFill>
                    <a:srgbClr val="C00000"/>
                  </a:solidFill>
                  <a:prstDash val="solid"/>
                </a:ln>
                <a:solidFill>
                  <a:srgbClr val="C00000"/>
                </a:solidFill>
                <a:effectLst/>
                <a:latin typeface="+mn-lt"/>
                <a:cs typeface="Times New Roman" panose="02020603050405020304" pitchFamily="18" charset="0"/>
              </a:rPr>
              <a:t>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0</xdr:colOff>
      <xdr:row>4</xdr:row>
      <xdr:rowOff>1485900</xdr:rowOff>
    </xdr:to>
    <xdr:sp macro="" textlink="">
      <xdr:nvSpPr>
        <xdr:cNvPr id="2" name="Rectangle: Diagonal Corners Rounded 1">
          <a:extLst>
            <a:ext uri="{FF2B5EF4-FFF2-40B4-BE49-F238E27FC236}">
              <a16:creationId xmlns:a16="http://schemas.microsoft.com/office/drawing/2014/main" id="{7B01DE9C-6B0C-4F3E-BA5E-C60E2807A835}"/>
            </a:ext>
          </a:extLst>
        </xdr:cNvPr>
        <xdr:cNvSpPr/>
      </xdr:nvSpPr>
      <xdr:spPr>
        <a:xfrm flipH="1">
          <a:off x="655320" y="822960"/>
          <a:ext cx="5219700" cy="148590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De la petite enfance à l’âge adulte, les individus bénéficient d’un espace culturel francophone, à l’école et dans la communauté, leur permettant de s’épanouir sur les plans identitaire, culturel, linguistique et citoyen.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institutions d’éducation sont des foyers d’épanouissement culturel pour la communauté acadienne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apprenantes et les apprenants, les parents et la communauté contribuent individuellement et collectivement à l’essor de la culture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365760</xdr:colOff>
      <xdr:row>2</xdr:row>
      <xdr:rowOff>122048</xdr:rowOff>
    </xdr:from>
    <xdr:to>
      <xdr:col>7</xdr:col>
      <xdr:colOff>373665</xdr:colOff>
      <xdr:row>4</xdr:row>
      <xdr:rowOff>1416919</xdr:rowOff>
    </xdr:to>
    <xdr:pic>
      <xdr:nvPicPr>
        <xdr:cNvPr id="4" name="Picture 3">
          <a:extLst>
            <a:ext uri="{FF2B5EF4-FFF2-40B4-BE49-F238E27FC236}">
              <a16:creationId xmlns:a16="http://schemas.microsoft.com/office/drawing/2014/main" id="{5A1D7D22-0642-425E-B45F-7C91CFA17002}"/>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artisticCutou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rot="178931">
          <a:off x="6240780" y="495428"/>
          <a:ext cx="1570005" cy="1744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15240</xdr:rowOff>
    </xdr:to>
    <xdr:sp macro="" textlink="">
      <xdr:nvSpPr>
        <xdr:cNvPr id="2" name="Rectangle: Diagonal Corners Rounded 1">
          <a:extLst>
            <a:ext uri="{FF2B5EF4-FFF2-40B4-BE49-F238E27FC236}">
              <a16:creationId xmlns:a16="http://schemas.microsoft.com/office/drawing/2014/main" id="{F484296B-788E-4B0D-BA4B-A6262FEBDEAF}"/>
            </a:ext>
          </a:extLst>
        </xdr:cNvPr>
        <xdr:cNvSpPr/>
      </xdr:nvSpPr>
      <xdr:spPr>
        <a:xfrm flipH="1">
          <a:off x="655320" y="822960"/>
          <a:ext cx="5212080" cy="64008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sont engagés collectivement quant à la construction identitaire de l’ensemble des membres de la communauté acadienne et francophone.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350520</xdr:colOff>
      <xdr:row>1</xdr:row>
      <xdr:rowOff>175260</xdr:rowOff>
    </xdr:from>
    <xdr:to>
      <xdr:col>7</xdr:col>
      <xdr:colOff>423714</xdr:colOff>
      <xdr:row>5</xdr:row>
      <xdr:rowOff>106680</xdr:rowOff>
    </xdr:to>
    <xdr:pic>
      <xdr:nvPicPr>
        <xdr:cNvPr id="4" name="Picture 3">
          <a:extLst>
            <a:ext uri="{FF2B5EF4-FFF2-40B4-BE49-F238E27FC236}">
              <a16:creationId xmlns:a16="http://schemas.microsoft.com/office/drawing/2014/main" id="{E905A9C0-B5E5-45E0-BD9F-C03FF0A112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71" t="22346" r="11052" b="16760"/>
        <a:stretch/>
      </xdr:blipFill>
      <xdr:spPr>
        <a:xfrm>
          <a:off x="6225540" y="365760"/>
          <a:ext cx="1635294" cy="1310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472440</xdr:colOff>
      <xdr:row>20</xdr:row>
      <xdr:rowOff>105601</xdr:rowOff>
    </xdr:from>
    <xdr:to>
      <xdr:col>15</xdr:col>
      <xdr:colOff>360584</xdr:colOff>
      <xdr:row>23</xdr:row>
      <xdr:rowOff>86885</xdr:rowOff>
    </xdr:to>
    <xdr:pic>
      <xdr:nvPicPr>
        <xdr:cNvPr id="5" name="Picture 4">
          <a:extLst>
            <a:ext uri="{FF2B5EF4-FFF2-40B4-BE49-F238E27FC236}">
              <a16:creationId xmlns:a16="http://schemas.microsoft.com/office/drawing/2014/main" id="{F7948E2D-14DD-4503-8DC3-F4456AADF8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71" t="22346" r="11052" b="16760"/>
        <a:stretch/>
      </xdr:blipFill>
      <xdr:spPr>
        <a:xfrm>
          <a:off x="6530340" y="6902641"/>
          <a:ext cx="1488344" cy="1192864"/>
        </a:xfrm>
        <a:prstGeom prst="rect">
          <a:avLst/>
        </a:prstGeom>
      </xdr:spPr>
    </xdr:pic>
    <xdr:clientData/>
  </xdr:twoCellAnchor>
  <xdr:twoCellAnchor editAs="oneCell">
    <xdr:from>
      <xdr:col>12</xdr:col>
      <xdr:colOff>477388</xdr:colOff>
      <xdr:row>13</xdr:row>
      <xdr:rowOff>49453</xdr:rowOff>
    </xdr:from>
    <xdr:to>
      <xdr:col>15</xdr:col>
      <xdr:colOff>447193</xdr:colOff>
      <xdr:row>17</xdr:row>
      <xdr:rowOff>178464</xdr:rowOff>
    </xdr:to>
    <xdr:pic>
      <xdr:nvPicPr>
        <xdr:cNvPr id="6" name="Picture 5">
          <a:extLst>
            <a:ext uri="{FF2B5EF4-FFF2-40B4-BE49-F238E27FC236}">
              <a16:creationId xmlns:a16="http://schemas.microsoft.com/office/drawing/2014/main" id="{FC4D11B8-AD42-44F8-AFD1-6EE4DC422F8C}"/>
            </a:ext>
          </a:extLst>
        </xdr:cNvPr>
        <xdr:cNvPicPr>
          <a:picLocks noChangeAspect="1"/>
        </xdr:cNvPicPr>
      </xdr:nvPicPr>
      <xdr:blipFill>
        <a:blip xmlns:r="http://schemas.openxmlformats.org/officeDocument/2006/relationships" r:embed="rId2" cstate="print">
          <a:duotone>
            <a:prstClr val="black"/>
            <a:schemeClr val="tx2">
              <a:tint val="45000"/>
              <a:satMod val="400000"/>
            </a:schemeClr>
          </a:duotone>
          <a:extLst>
            <a:ext uri="{BEBA8EAE-BF5A-486C-A8C5-ECC9F3942E4B}">
              <a14:imgProps xmlns:a14="http://schemas.microsoft.com/office/drawing/2010/main">
                <a14:imgLayer r:embed="rId3">
                  <a14:imgEffect>
                    <a14:artisticCutou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535288" y="4019473"/>
          <a:ext cx="1570005" cy="1744451"/>
        </a:xfrm>
        <a:prstGeom prst="rect">
          <a:avLst/>
        </a:prstGeom>
      </xdr:spPr>
    </xdr:pic>
    <xdr:clientData/>
  </xdr:twoCellAnchor>
  <xdr:twoCellAnchor editAs="oneCell">
    <xdr:from>
      <xdr:col>13</xdr:col>
      <xdr:colOff>106680</xdr:colOff>
      <xdr:row>6</xdr:row>
      <xdr:rowOff>244522</xdr:rowOff>
    </xdr:from>
    <xdr:to>
      <xdr:col>15</xdr:col>
      <xdr:colOff>284323</xdr:colOff>
      <xdr:row>10</xdr:row>
      <xdr:rowOff>83819</xdr:rowOff>
    </xdr:to>
    <xdr:pic>
      <xdr:nvPicPr>
        <xdr:cNvPr id="7" name="Picture 6">
          <a:extLst>
            <a:ext uri="{FF2B5EF4-FFF2-40B4-BE49-F238E27FC236}">
              <a16:creationId xmlns:a16="http://schemas.microsoft.com/office/drawing/2014/main" id="{1FD7922F-C2CE-41E4-AB72-7D4BB8232ABA}"/>
            </a:ext>
          </a:extLst>
        </xdr:cNvPr>
        <xdr:cNvPicPr>
          <a:picLocks noChangeAspect="1"/>
        </xdr:cNvPicPr>
      </xdr:nvPicPr>
      <xdr:blipFill>
        <a:blip xmlns:r="http://schemas.openxmlformats.org/officeDocument/2006/relationships" r:embed="rId4" cstate="print">
          <a:grayscl/>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697980" y="1517062"/>
          <a:ext cx="1244443" cy="13251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0</xdr:rowOff>
    </xdr:from>
    <xdr:to>
      <xdr:col>7</xdr:col>
      <xdr:colOff>662940</xdr:colOff>
      <xdr:row>17</xdr:row>
      <xdr:rowOff>205740</xdr:rowOff>
    </xdr:to>
    <xdr:sp macro="" textlink="">
      <xdr:nvSpPr>
        <xdr:cNvPr id="2" name="Rectangle: Diagonal Corners Rounded 1">
          <a:extLst>
            <a:ext uri="{FF2B5EF4-FFF2-40B4-BE49-F238E27FC236}">
              <a16:creationId xmlns:a16="http://schemas.microsoft.com/office/drawing/2014/main" id="{1CB0AC73-96A6-4229-80A1-E4B6708560A0}"/>
            </a:ext>
          </a:extLst>
        </xdr:cNvPr>
        <xdr:cNvSpPr/>
      </xdr:nvSpPr>
      <xdr:spPr>
        <a:xfrm flipH="1">
          <a:off x="655320" y="876300"/>
          <a:ext cx="3535680" cy="317754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b="1">
              <a:solidFill>
                <a:srgbClr val="000000"/>
              </a:solidFill>
              <a:effectLst/>
              <a:latin typeface="+mn-lt"/>
              <a:ea typeface="Calibri" panose="020F0502020204030204" pitchFamily="34" charset="0"/>
              <a:cs typeface="Times New Roman" panose="02020603050405020304" pitchFamily="18" charset="0"/>
            </a:rPr>
            <a:t>Favoriser chez l’enfant de 0 à 8 ans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son développement global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la construction de son identité propre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 l’acquisition de la langue française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b="1">
              <a:solidFill>
                <a:srgbClr val="000000"/>
              </a:solidFill>
              <a:effectLst/>
              <a:latin typeface="+mn-lt"/>
              <a:ea typeface="Calibri" panose="020F0502020204030204" pitchFamily="34" charset="0"/>
              <a:cs typeface="Times New Roman" panose="02020603050405020304" pitchFamily="18" charset="0"/>
            </a:rPr>
            <a:t>par la mise en place d’un réseau intégré de services qui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s’appuie sur des partenariats et un leadeurship partagé par les institutions publiques et privées, les familles et l’ensemble de la communauté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donne à l’enfant et à ses parents un accès à des services en français, répondant à l’ensemble de leurs besoins, livrés de manière cohérente et intégrée par des personnes qualifiées, conscientisées et formées à la spécificité de l’intervention auprès de la petite enfance en milieu francophone minoritaire.</a:t>
          </a:r>
          <a:endParaRPr lang="en-CA" sz="1100">
            <a:effectLst/>
            <a:latin typeface="+mn-lt"/>
            <a:ea typeface="Calibri" panose="020F0502020204030204" pitchFamily="34" charset="0"/>
            <a:cs typeface="Times New Roman" panose="02020603050405020304" pitchFamily="18" charset="0"/>
          </a:endParaRPr>
        </a:p>
      </xdr:txBody>
    </xdr:sp>
    <xdr:clientData/>
  </xdr:twoCellAnchor>
  <xdr:oneCellAnchor>
    <xdr:from>
      <xdr:col>18</xdr:col>
      <xdr:colOff>541020</xdr:colOff>
      <xdr:row>24</xdr:row>
      <xdr:rowOff>25479</xdr:rowOff>
    </xdr:from>
    <xdr:ext cx="1651635" cy="233205"/>
    <xdr:sp macro="" textlink="">
      <xdr:nvSpPr>
        <xdr:cNvPr id="11" name="TextBox 10">
          <a:extLst>
            <a:ext uri="{FF2B5EF4-FFF2-40B4-BE49-F238E27FC236}">
              <a16:creationId xmlns:a16="http://schemas.microsoft.com/office/drawing/2014/main" id="{D0B81BCE-CCCF-4D24-9D60-90C6C1AA1371}"/>
            </a:ext>
          </a:extLst>
        </xdr:cNvPr>
        <xdr:cNvSpPr txBox="1"/>
      </xdr:nvSpPr>
      <xdr:spPr>
        <a:xfrm>
          <a:off x="9951720" y="5473779"/>
          <a:ext cx="165163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900"/>
        </a:p>
      </xdr:txBody>
    </xdr:sp>
    <xdr:clientData/>
  </xdr:oneCellAnchor>
  <xdr:twoCellAnchor editAs="oneCell">
    <xdr:from>
      <xdr:col>2</xdr:col>
      <xdr:colOff>345913</xdr:colOff>
      <xdr:row>23</xdr:row>
      <xdr:rowOff>220980</xdr:rowOff>
    </xdr:from>
    <xdr:to>
      <xdr:col>3</xdr:col>
      <xdr:colOff>291846</xdr:colOff>
      <xdr:row>28</xdr:row>
      <xdr:rowOff>64370</xdr:rowOff>
    </xdr:to>
    <xdr:pic>
      <xdr:nvPicPr>
        <xdr:cNvPr id="9" name="Picture 8">
          <a:extLst>
            <a:ext uri="{FF2B5EF4-FFF2-40B4-BE49-F238E27FC236}">
              <a16:creationId xmlns:a16="http://schemas.microsoft.com/office/drawing/2014/main" id="{99EFE591-E1EF-4661-822E-330B8A58A3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1233" y="5440680"/>
          <a:ext cx="616493" cy="986390"/>
        </a:xfrm>
        <a:prstGeom prst="rect">
          <a:avLst/>
        </a:prstGeom>
      </xdr:spPr>
    </xdr:pic>
    <xdr:clientData/>
  </xdr:twoCellAnchor>
  <xdr:twoCellAnchor editAs="oneCell">
    <xdr:from>
      <xdr:col>2</xdr:col>
      <xdr:colOff>270023</xdr:colOff>
      <xdr:row>29</xdr:row>
      <xdr:rowOff>200612</xdr:rowOff>
    </xdr:from>
    <xdr:to>
      <xdr:col>3</xdr:col>
      <xdr:colOff>381000</xdr:colOff>
      <xdr:row>33</xdr:row>
      <xdr:rowOff>33556</xdr:rowOff>
    </xdr:to>
    <xdr:pic>
      <xdr:nvPicPr>
        <xdr:cNvPr id="12" name="Picture 11">
          <a:extLst>
            <a:ext uri="{FF2B5EF4-FFF2-40B4-BE49-F238E27FC236}">
              <a16:creationId xmlns:a16="http://schemas.microsoft.com/office/drawing/2014/main" id="{05A3216E-8BEF-4DF6-8794-BDE971F5B34E}"/>
            </a:ext>
          </a:extLst>
        </xdr:cNvPr>
        <xdr:cNvPicPr>
          <a:picLocks noChangeAspect="1"/>
        </xdr:cNvPicPr>
      </xdr:nvPicPr>
      <xdr:blipFill>
        <a:blip xmlns:r="http://schemas.openxmlformats.org/officeDocument/2006/relationships" r:embed="rId2" cstate="print">
          <a:duotone>
            <a:prstClr val="black"/>
            <a:schemeClr val="tx2">
              <a:tint val="45000"/>
              <a:satMod val="400000"/>
            </a:schemeClr>
          </a:duotone>
          <a:extLst>
            <a:ext uri="{BEBA8EAE-BF5A-486C-A8C5-ECC9F3942E4B}">
              <a14:imgProps xmlns:a14="http://schemas.microsoft.com/office/drawing/2010/main">
                <a14:imgLayer r:embed="rId3">
                  <a14:imgEffect>
                    <a14:brightnessContrast bright="-40000" contrast="20000"/>
                  </a14:imgEffect>
                </a14:imgLayer>
              </a14:imgProps>
            </a:ext>
            <a:ext uri="{28A0092B-C50C-407E-A947-70E740481C1C}">
              <a14:useLocalDpi xmlns:a14="http://schemas.microsoft.com/office/drawing/2010/main" val="0"/>
            </a:ext>
          </a:extLst>
        </a:blip>
        <a:srcRect/>
        <a:stretch/>
      </xdr:blipFill>
      <xdr:spPr>
        <a:xfrm>
          <a:off x="925343" y="6791912"/>
          <a:ext cx="781537" cy="747344"/>
        </a:xfrm>
        <a:prstGeom prst="rect">
          <a:avLst/>
        </a:prstGeom>
      </xdr:spPr>
    </xdr:pic>
    <xdr:clientData/>
  </xdr:twoCellAnchor>
  <xdr:twoCellAnchor editAs="oneCell">
    <xdr:from>
      <xdr:col>2</xdr:col>
      <xdr:colOff>45720</xdr:colOff>
      <xdr:row>19</xdr:row>
      <xdr:rowOff>128508</xdr:rowOff>
    </xdr:from>
    <xdr:to>
      <xdr:col>3</xdr:col>
      <xdr:colOff>586740</xdr:colOff>
      <xdr:row>23</xdr:row>
      <xdr:rowOff>64106</xdr:rowOff>
    </xdr:to>
    <xdr:pic>
      <xdr:nvPicPr>
        <xdr:cNvPr id="15" name="Picture 14">
          <a:extLst>
            <a:ext uri="{FF2B5EF4-FFF2-40B4-BE49-F238E27FC236}">
              <a16:creationId xmlns:a16="http://schemas.microsoft.com/office/drawing/2014/main" id="{50CAD185-A64B-476E-9ADC-B6F4C6268AB4}"/>
            </a:ext>
          </a:extLst>
        </xdr:cNvPr>
        <xdr:cNvPicPr>
          <a:picLocks noChangeAspect="1"/>
        </xdr:cNvPicPr>
      </xdr:nvPicPr>
      <xdr:blipFill>
        <a:blip xmlns:r="http://schemas.openxmlformats.org/officeDocument/2006/relationships" r:embed="rId4" cstate="print">
          <a:biLevel thresh="75000"/>
          <a:extLst>
            <a:ext uri="{28A0092B-C50C-407E-A947-70E740481C1C}">
              <a14:useLocalDpi xmlns:a14="http://schemas.microsoft.com/office/drawing/2010/main" val="0"/>
            </a:ext>
          </a:extLst>
        </a:blip>
        <a:srcRect/>
        <a:stretch/>
      </xdr:blipFill>
      <xdr:spPr>
        <a:xfrm>
          <a:off x="701040" y="4433808"/>
          <a:ext cx="1211580" cy="849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1554480</xdr:colOff>
      <xdr:row>4</xdr:row>
      <xdr:rowOff>1173480</xdr:rowOff>
    </xdr:to>
    <xdr:sp macro="" textlink="">
      <xdr:nvSpPr>
        <xdr:cNvPr id="4" name="Rectangle: Diagonal Corners Rounded 3">
          <a:extLst>
            <a:ext uri="{FF2B5EF4-FFF2-40B4-BE49-F238E27FC236}">
              <a16:creationId xmlns:a16="http://schemas.microsoft.com/office/drawing/2014/main" id="{21F83B6F-41C2-4519-8DE7-A64C93212ADA}"/>
            </a:ext>
          </a:extLst>
        </xdr:cNvPr>
        <xdr:cNvSpPr/>
      </xdr:nvSpPr>
      <xdr:spPr>
        <a:xfrm flipH="1">
          <a:off x="655320" y="822961"/>
          <a:ext cx="5212080" cy="1173479"/>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enfants de 0 à 8 ans et leurs parents bénéficient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d’un accès à des services de qualité en français, basés sur le développement global de l’enfant, qui satisfont à l’ensemble de leurs besoins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services efficaces et continus livrés à l’intérieur d’un réseau intégré, et ce, dès la périnatalité.</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342900</xdr:colOff>
      <xdr:row>3</xdr:row>
      <xdr:rowOff>60960</xdr:rowOff>
    </xdr:from>
    <xdr:to>
      <xdr:col>7</xdr:col>
      <xdr:colOff>441960</xdr:colOff>
      <xdr:row>4</xdr:row>
      <xdr:rowOff>1028246</xdr:rowOff>
    </xdr:to>
    <xdr:pic>
      <xdr:nvPicPr>
        <xdr:cNvPr id="3" name="Picture 2">
          <a:extLst>
            <a:ext uri="{FF2B5EF4-FFF2-40B4-BE49-F238E27FC236}">
              <a16:creationId xmlns:a16="http://schemas.microsoft.com/office/drawing/2014/main" id="{0979601E-34C9-44C8-A638-44DBEB78DFB4}"/>
            </a:ext>
          </a:extLst>
        </xdr:cNvPr>
        <xdr:cNvPicPr>
          <a:picLocks noChangeAspect="1"/>
        </xdr:cNvPicPr>
      </xdr:nvPicPr>
      <xdr:blipFill>
        <a:blip xmlns:r="http://schemas.openxmlformats.org/officeDocument/2006/relationships" r:embed="rId1" cstate="print">
          <a:biLevel thresh="75000"/>
          <a:extLst>
            <a:ext uri="{28A0092B-C50C-407E-A947-70E740481C1C}">
              <a14:useLocalDpi xmlns:a14="http://schemas.microsoft.com/office/drawing/2010/main" val="0"/>
            </a:ext>
          </a:extLst>
        </a:blip>
        <a:srcRect/>
        <a:stretch/>
      </xdr:blipFill>
      <xdr:spPr>
        <a:xfrm>
          <a:off x="6217920" y="693420"/>
          <a:ext cx="1661160" cy="116540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7620</xdr:rowOff>
    </xdr:to>
    <xdr:sp macro="" textlink="">
      <xdr:nvSpPr>
        <xdr:cNvPr id="2" name="Rectangle: Diagonal Corners Rounded 1">
          <a:extLst>
            <a:ext uri="{FF2B5EF4-FFF2-40B4-BE49-F238E27FC236}">
              <a16:creationId xmlns:a16="http://schemas.microsoft.com/office/drawing/2014/main" id="{1378791E-1F18-442D-9B96-B15F53E2FA5A}"/>
            </a:ext>
          </a:extLst>
        </xdr:cNvPr>
        <xdr:cNvSpPr/>
      </xdr:nvSpPr>
      <xdr:spPr>
        <a:xfrm flipH="1">
          <a:off x="655320" y="822960"/>
          <a:ext cx="5212080" cy="145542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en-CA" sz="1100">
              <a:solidFill>
                <a:srgbClr val="000000"/>
              </a:solidFill>
              <a:effectLst/>
              <a:ea typeface="Calibri" panose="020F0502020204030204" pitchFamily="34" charset="0"/>
              <a:cs typeface="Calibri" panose="020F0502020204030204" pitchFamily="34" charset="0"/>
            </a:rPr>
            <a:t> </a:t>
          </a:r>
          <a:r>
            <a:rPr lang="fr-CA" sz="1100">
              <a:solidFill>
                <a:srgbClr val="000000"/>
              </a:solidFill>
              <a:effectLst/>
              <a:ea typeface="Calibri" panose="020F0502020204030204" pitchFamily="34" charset="0"/>
              <a:cs typeface="Calibri" panose="020F0502020204030204" pitchFamily="34" charset="0"/>
            </a:rPr>
            <a:t>Les parents d’enfants de 0 à 8 ans, premiers éducateurs de leur enfant, bénéficient d’appui, d’accompagnement, de ressources de qualité et d’informations concernant leurs droits qui leur permettent de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choisir les soins, les services et l’éducation en français dès la périnatalité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participer pleinement à l’éducation en français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contribuer au développement global de leur enfant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jouer pleinement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renforcer leur sentiment d’appartenance à la communauté acadienne et francophone.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556260</xdr:colOff>
      <xdr:row>2</xdr:row>
      <xdr:rowOff>184403</xdr:rowOff>
    </xdr:from>
    <xdr:to>
      <xdr:col>7</xdr:col>
      <xdr:colOff>288606</xdr:colOff>
      <xdr:row>4</xdr:row>
      <xdr:rowOff>1805940</xdr:rowOff>
    </xdr:to>
    <xdr:pic>
      <xdr:nvPicPr>
        <xdr:cNvPr id="3" name="Picture 2">
          <a:extLst>
            <a:ext uri="{FF2B5EF4-FFF2-40B4-BE49-F238E27FC236}">
              <a16:creationId xmlns:a16="http://schemas.microsoft.com/office/drawing/2014/main" id="{31C3AC7D-E535-44E1-A23A-9C2601DD1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431280" y="557783"/>
          <a:ext cx="1294446" cy="20711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4</xdr:row>
      <xdr:rowOff>1</xdr:rowOff>
    </xdr:from>
    <xdr:to>
      <xdr:col>5</xdr:col>
      <xdr:colOff>1546860</xdr:colOff>
      <xdr:row>5</xdr:row>
      <xdr:rowOff>7621</xdr:rowOff>
    </xdr:to>
    <xdr:sp macro="" textlink="">
      <xdr:nvSpPr>
        <xdr:cNvPr id="2" name="Rectangle: Diagonal Corners Rounded 1">
          <a:extLst>
            <a:ext uri="{FF2B5EF4-FFF2-40B4-BE49-F238E27FC236}">
              <a16:creationId xmlns:a16="http://schemas.microsoft.com/office/drawing/2014/main" id="{52CCB18D-D33D-4263-B063-34051A9407ED}"/>
            </a:ext>
          </a:extLst>
        </xdr:cNvPr>
        <xdr:cNvSpPr/>
      </xdr:nvSpPr>
      <xdr:spPr>
        <a:xfrm flipH="1">
          <a:off x="655320" y="822961"/>
          <a:ext cx="5204460" cy="1242060"/>
        </a:xfrm>
        <a:prstGeom prst="round2DiagRect">
          <a:avLst/>
        </a:prstGeom>
        <a:solidFill>
          <a:srgbClr val="D49F9D"/>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secteurs œuvrant auprès de la petite enfance sont dotés d’intervenantes et d’intervenants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ont les habiletés et les connaissances pour accueillir et accompagner les parents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jouent leur rôle de passeurs culturels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offrent des soins, des services et une éducation qui tiennent compte de la spécificité de l’intervention en milieu francophone minoritaire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contribuent au développement global des enfants.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525780</xdr:colOff>
      <xdr:row>3</xdr:row>
      <xdr:rowOff>160020</xdr:rowOff>
    </xdr:from>
    <xdr:to>
      <xdr:col>7</xdr:col>
      <xdr:colOff>266700</xdr:colOff>
      <xdr:row>4</xdr:row>
      <xdr:rowOff>1207912</xdr:rowOff>
    </xdr:to>
    <xdr:pic>
      <xdr:nvPicPr>
        <xdr:cNvPr id="3" name="Picture 2">
          <a:extLst>
            <a:ext uri="{FF2B5EF4-FFF2-40B4-BE49-F238E27FC236}">
              <a16:creationId xmlns:a16="http://schemas.microsoft.com/office/drawing/2014/main" id="{EC0D45D3-C6D9-4DF9-91F0-ADE34F982F81}"/>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rcRect/>
        <a:stretch/>
      </xdr:blipFill>
      <xdr:spPr>
        <a:xfrm>
          <a:off x="6400800" y="784860"/>
          <a:ext cx="1303020" cy="124601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266701</xdr:colOff>
      <xdr:row>11</xdr:row>
      <xdr:rowOff>121920</xdr:rowOff>
    </xdr:from>
    <xdr:to>
      <xdr:col>15</xdr:col>
      <xdr:colOff>204787</xdr:colOff>
      <xdr:row>14</xdr:row>
      <xdr:rowOff>518160</xdr:rowOff>
    </xdr:to>
    <xdr:pic>
      <xdr:nvPicPr>
        <xdr:cNvPr id="5" name="Picture 4">
          <a:extLst>
            <a:ext uri="{FF2B5EF4-FFF2-40B4-BE49-F238E27FC236}">
              <a16:creationId xmlns:a16="http://schemas.microsoft.com/office/drawing/2014/main" id="{15DE5764-B64C-4431-9A65-1EC4C1BF7A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858001" y="3284220"/>
          <a:ext cx="1004886" cy="1607820"/>
        </a:xfrm>
        <a:prstGeom prst="rect">
          <a:avLst/>
        </a:prstGeom>
      </xdr:spPr>
    </xdr:pic>
    <xdr:clientData/>
  </xdr:twoCellAnchor>
  <xdr:twoCellAnchor editAs="oneCell">
    <xdr:from>
      <xdr:col>13</xdr:col>
      <xdr:colOff>274321</xdr:colOff>
      <xdr:row>16</xdr:row>
      <xdr:rowOff>383492</xdr:rowOff>
    </xdr:from>
    <xdr:to>
      <xdr:col>15</xdr:col>
      <xdr:colOff>190501</xdr:colOff>
      <xdr:row>19</xdr:row>
      <xdr:rowOff>111886</xdr:rowOff>
    </xdr:to>
    <xdr:pic>
      <xdr:nvPicPr>
        <xdr:cNvPr id="6" name="Picture 5">
          <a:extLst>
            <a:ext uri="{FF2B5EF4-FFF2-40B4-BE49-F238E27FC236}">
              <a16:creationId xmlns:a16="http://schemas.microsoft.com/office/drawing/2014/main" id="{8044FED2-27B5-43BB-A084-17BA78CBB06F}"/>
            </a:ext>
          </a:extLst>
        </xdr:cNvPr>
        <xdr:cNvPicPr>
          <a:picLocks noChangeAspect="1"/>
        </xdr:cNvPicPr>
      </xdr:nvPicPr>
      <xdr:blipFill>
        <a:blip xmlns:r="http://schemas.openxmlformats.org/officeDocument/2006/relationships" r:embed="rId2" cstate="print">
          <a:duotone>
            <a:prstClr val="black"/>
            <a:schemeClr val="tx2">
              <a:tint val="45000"/>
              <a:satMod val="400000"/>
            </a:schemeClr>
          </a:duotone>
          <a:extLst>
            <a:ext uri="{BEBA8EAE-BF5A-486C-A8C5-ECC9F3942E4B}">
              <a14:imgProps xmlns:a14="http://schemas.microsoft.com/office/drawing/2010/main">
                <a14:imgLayer r:embed="rId3">
                  <a14:imgEffect>
                    <a14:brightnessContrast bright="-40000" contrast="20000"/>
                  </a14:imgEffect>
                </a14:imgLayer>
              </a14:imgProps>
            </a:ext>
            <a:ext uri="{28A0092B-C50C-407E-A947-70E740481C1C}">
              <a14:useLocalDpi xmlns:a14="http://schemas.microsoft.com/office/drawing/2010/main" val="0"/>
            </a:ext>
          </a:extLst>
        </a:blip>
        <a:srcRect/>
        <a:stretch/>
      </xdr:blipFill>
      <xdr:spPr>
        <a:xfrm>
          <a:off x="6865621" y="5770832"/>
          <a:ext cx="982980" cy="939974"/>
        </a:xfrm>
        <a:prstGeom prst="rect">
          <a:avLst/>
        </a:prstGeom>
      </xdr:spPr>
    </xdr:pic>
    <xdr:clientData/>
  </xdr:twoCellAnchor>
  <xdr:twoCellAnchor editAs="oneCell">
    <xdr:from>
      <xdr:col>13</xdr:col>
      <xdr:colOff>30480</xdr:colOff>
      <xdr:row>7</xdr:row>
      <xdr:rowOff>120888</xdr:rowOff>
    </xdr:from>
    <xdr:to>
      <xdr:col>15</xdr:col>
      <xdr:colOff>453174</xdr:colOff>
      <xdr:row>9</xdr:row>
      <xdr:rowOff>358140</xdr:rowOff>
    </xdr:to>
    <xdr:pic>
      <xdr:nvPicPr>
        <xdr:cNvPr id="7" name="Picture 6">
          <a:extLst>
            <a:ext uri="{FF2B5EF4-FFF2-40B4-BE49-F238E27FC236}">
              <a16:creationId xmlns:a16="http://schemas.microsoft.com/office/drawing/2014/main" id="{65B134F3-F26F-4009-B5C9-B110A580364C}"/>
            </a:ext>
          </a:extLst>
        </xdr:cNvPr>
        <xdr:cNvPicPr>
          <a:picLocks noChangeAspect="1"/>
        </xdr:cNvPicPr>
      </xdr:nvPicPr>
      <xdr:blipFill>
        <a:blip xmlns:r="http://schemas.openxmlformats.org/officeDocument/2006/relationships" r:embed="rId4" cstate="print">
          <a:biLevel thresh="75000"/>
          <a:extLst>
            <a:ext uri="{28A0092B-C50C-407E-A947-70E740481C1C}">
              <a14:useLocalDpi xmlns:a14="http://schemas.microsoft.com/office/drawing/2010/main" val="0"/>
            </a:ext>
          </a:extLst>
        </a:blip>
        <a:srcRect/>
        <a:stretch/>
      </xdr:blipFill>
      <xdr:spPr>
        <a:xfrm>
          <a:off x="6621780" y="1667748"/>
          <a:ext cx="1489494" cy="104497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4</xdr:row>
      <xdr:rowOff>0</xdr:rowOff>
    </xdr:from>
    <xdr:to>
      <xdr:col>7</xdr:col>
      <xdr:colOff>647700</xdr:colOff>
      <xdr:row>20</xdr:row>
      <xdr:rowOff>213360</xdr:rowOff>
    </xdr:to>
    <xdr:sp macro="" textlink="">
      <xdr:nvSpPr>
        <xdr:cNvPr id="2" name="Rectangle: Diagonal Corners Rounded 1">
          <a:extLst>
            <a:ext uri="{FF2B5EF4-FFF2-40B4-BE49-F238E27FC236}">
              <a16:creationId xmlns:a16="http://schemas.microsoft.com/office/drawing/2014/main" id="{FE39636F-791F-44AB-9B3B-FA0AD9F3C0E2}"/>
            </a:ext>
          </a:extLst>
        </xdr:cNvPr>
        <xdr:cNvSpPr/>
      </xdr:nvSpPr>
      <xdr:spPr>
        <a:xfrm flipH="1">
          <a:off x="655320" y="876300"/>
          <a:ext cx="3520440" cy="387096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050" b="1">
              <a:solidFill>
                <a:srgbClr val="000000"/>
              </a:solidFill>
              <a:effectLst/>
              <a:latin typeface="+mn-lt"/>
              <a:ea typeface="Calibri" panose="020F0502020204030204" pitchFamily="34" charset="0"/>
              <a:cs typeface="Times New Roman" panose="02020603050405020304" pitchFamily="18" charset="0"/>
            </a:rPr>
            <a:t>Assurer chez l’élève le développement de savoirs et de compétences qui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en font une apprenante ou un apprenant perpétuel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sont garants de sa réussite éducative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lui permettent de s’exprimer avec aisance en français et de s’affirmer avec confiance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050">
              <a:solidFill>
                <a:srgbClr val="000000"/>
              </a:solidFill>
              <a:effectLst/>
              <a:latin typeface="+mn-lt"/>
              <a:ea typeface="Calibri" panose="020F0502020204030204" pitchFamily="34" charset="0"/>
              <a:cs typeface="Times New Roman" panose="02020603050405020304" pitchFamily="18" charset="0"/>
            </a:rPr>
            <a:t>• lui permettent de s’engager et de contribuer pleinement à l’essor de la communauté acadienne et francophone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050" b="1">
              <a:solidFill>
                <a:srgbClr val="000000"/>
              </a:solidFill>
              <a:effectLst/>
              <a:latin typeface="+mn-lt"/>
              <a:ea typeface="Calibri" panose="020F0502020204030204" pitchFamily="34" charset="0"/>
              <a:cs typeface="Times New Roman" panose="02020603050405020304" pitchFamily="18" charset="0"/>
            </a:rPr>
            <a:t>par des expériences éducatives qui reflètent la spécificité de la communauté acadienne et francophone et qui sont soutenues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•par un enseignement axé sur des pratiques efficaces et éprouvées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par un leadeurship favorisant une culture d’apprentissage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par un environnement d’apprentissage inclusif ;</a:t>
          </a:r>
          <a:endParaRPr lang="en-CA" sz="105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050">
              <a:solidFill>
                <a:srgbClr val="000000"/>
              </a:solidFill>
              <a:effectLst/>
              <a:latin typeface="+mn-lt"/>
              <a:ea typeface="Calibri" panose="020F0502020204030204" pitchFamily="34" charset="0"/>
              <a:cs typeface="Times New Roman" panose="02020603050405020304" pitchFamily="18" charset="0"/>
            </a:rPr>
            <a:t>• par l’engagement des parents et de l’ensemble des partenaires.</a:t>
          </a:r>
          <a:endParaRPr lang="en-CA" sz="105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2</xdr:col>
      <xdr:colOff>266700</xdr:colOff>
      <xdr:row>21</xdr:row>
      <xdr:rowOff>183538</xdr:rowOff>
    </xdr:from>
    <xdr:to>
      <xdr:col>3</xdr:col>
      <xdr:colOff>343757</xdr:colOff>
      <xdr:row>26</xdr:row>
      <xdr:rowOff>76200</xdr:rowOff>
    </xdr:to>
    <xdr:pic>
      <xdr:nvPicPr>
        <xdr:cNvPr id="5" name="Picture 4">
          <a:extLst>
            <a:ext uri="{FF2B5EF4-FFF2-40B4-BE49-F238E27FC236}">
              <a16:creationId xmlns:a16="http://schemas.microsoft.com/office/drawing/2014/main" id="{A8BEEABE-30FF-41C4-82A9-22FD723A6A57}"/>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a14:imgEffect>
                </a14:imgLayer>
              </a14:imgProps>
            </a:ext>
            <a:ext uri="{28A0092B-C50C-407E-A947-70E740481C1C}">
              <a14:useLocalDpi xmlns:a14="http://schemas.microsoft.com/office/drawing/2010/main" val="0"/>
            </a:ext>
          </a:extLst>
        </a:blip>
        <a:srcRect/>
        <a:stretch/>
      </xdr:blipFill>
      <xdr:spPr>
        <a:xfrm rot="580848">
          <a:off x="922020" y="4946038"/>
          <a:ext cx="747617" cy="1035662"/>
        </a:xfrm>
        <a:prstGeom prst="rect">
          <a:avLst/>
        </a:prstGeom>
      </xdr:spPr>
    </xdr:pic>
    <xdr:clientData/>
  </xdr:twoCellAnchor>
  <xdr:twoCellAnchor editAs="oneCell">
    <xdr:from>
      <xdr:col>2</xdr:col>
      <xdr:colOff>109866</xdr:colOff>
      <xdr:row>36</xdr:row>
      <xdr:rowOff>181484</xdr:rowOff>
    </xdr:from>
    <xdr:to>
      <xdr:col>3</xdr:col>
      <xdr:colOff>594359</xdr:colOff>
      <xdr:row>41</xdr:row>
      <xdr:rowOff>78934</xdr:rowOff>
    </xdr:to>
    <xdr:pic>
      <xdr:nvPicPr>
        <xdr:cNvPr id="6" name="Picture 5">
          <a:extLst>
            <a:ext uri="{FF2B5EF4-FFF2-40B4-BE49-F238E27FC236}">
              <a16:creationId xmlns:a16="http://schemas.microsoft.com/office/drawing/2014/main" id="{216258A7-2567-4DDA-ACD9-94878D23D9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65186" y="8372984"/>
          <a:ext cx="1155053" cy="1040450"/>
        </a:xfrm>
        <a:prstGeom prst="rect">
          <a:avLst/>
        </a:prstGeom>
      </xdr:spPr>
    </xdr:pic>
    <xdr:clientData/>
  </xdr:twoCellAnchor>
  <xdr:twoCellAnchor editAs="oneCell">
    <xdr:from>
      <xdr:col>1</xdr:col>
      <xdr:colOff>129540</xdr:colOff>
      <xdr:row>32</xdr:row>
      <xdr:rowOff>50188</xdr:rowOff>
    </xdr:from>
    <xdr:to>
      <xdr:col>4</xdr:col>
      <xdr:colOff>167815</xdr:colOff>
      <xdr:row>36</xdr:row>
      <xdr:rowOff>160020</xdr:rowOff>
    </xdr:to>
    <xdr:pic>
      <xdr:nvPicPr>
        <xdr:cNvPr id="7" name="Picture 6">
          <a:extLst>
            <a:ext uri="{FF2B5EF4-FFF2-40B4-BE49-F238E27FC236}">
              <a16:creationId xmlns:a16="http://schemas.microsoft.com/office/drawing/2014/main" id="{FE3D5410-EB92-47A9-8B5F-117DB31610FF}"/>
            </a:ext>
          </a:extLst>
        </xdr:cNvPr>
        <xdr:cNvPicPr>
          <a:picLocks noChangeAspect="1"/>
        </xdr:cNvPicPr>
      </xdr:nvPicPr>
      <xdr:blipFill>
        <a:blip xmlns:r="http://schemas.openxmlformats.org/officeDocument/2006/relationships" r:embed="rId4" cstate="print">
          <a:duotone>
            <a:prstClr val="black"/>
            <a:schemeClr val="tx2">
              <a:tint val="45000"/>
              <a:satMod val="400000"/>
            </a:schemeClr>
          </a:duotone>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457200" y="7327288"/>
          <a:ext cx="1707055" cy="1024232"/>
        </a:xfrm>
        <a:prstGeom prst="rect">
          <a:avLst/>
        </a:prstGeom>
      </xdr:spPr>
    </xdr:pic>
    <xdr:clientData/>
  </xdr:twoCellAnchor>
  <xdr:twoCellAnchor editAs="oneCell">
    <xdr:from>
      <xdr:col>1</xdr:col>
      <xdr:colOff>148442</xdr:colOff>
      <xdr:row>27</xdr:row>
      <xdr:rowOff>68581</xdr:rowOff>
    </xdr:from>
    <xdr:to>
      <xdr:col>4</xdr:col>
      <xdr:colOff>114152</xdr:colOff>
      <xdr:row>32</xdr:row>
      <xdr:rowOff>15241</xdr:rowOff>
    </xdr:to>
    <xdr:pic>
      <xdr:nvPicPr>
        <xdr:cNvPr id="8" name="Picture 7">
          <a:extLst>
            <a:ext uri="{FF2B5EF4-FFF2-40B4-BE49-F238E27FC236}">
              <a16:creationId xmlns:a16="http://schemas.microsoft.com/office/drawing/2014/main" id="{2F90302E-AE7C-4E2D-A739-ACF5D94C77E2}"/>
            </a:ext>
          </a:extLst>
        </xdr:cNvPr>
        <xdr:cNvPicPr>
          <a:picLocks noChangeAspect="1"/>
        </xdr:cNvPicPr>
      </xdr:nvPicPr>
      <xdr:blipFill>
        <a:blip xmlns:r="http://schemas.openxmlformats.org/officeDocument/2006/relationships" r:embed="rId6" cstate="print">
          <a:duotone>
            <a:prstClr val="black"/>
            <a:schemeClr val="tx2">
              <a:tint val="45000"/>
              <a:satMod val="400000"/>
            </a:schemeClr>
          </a:duotone>
          <a:extLst>
            <a:ext uri="{BEBA8EAE-BF5A-486C-A8C5-ECC9F3942E4B}">
              <a14:imgProps xmlns:a14="http://schemas.microsoft.com/office/drawing/2010/main">
                <a14:imgLayer r:embed="rId7">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476102" y="6202681"/>
          <a:ext cx="1634490" cy="10896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1546860</xdr:colOff>
      <xdr:row>5</xdr:row>
      <xdr:rowOff>15240</xdr:rowOff>
    </xdr:to>
    <xdr:sp macro="" textlink="">
      <xdr:nvSpPr>
        <xdr:cNvPr id="2" name="Rectangle: Diagonal Corners Rounded 1">
          <a:extLst>
            <a:ext uri="{FF2B5EF4-FFF2-40B4-BE49-F238E27FC236}">
              <a16:creationId xmlns:a16="http://schemas.microsoft.com/office/drawing/2014/main" id="{4EF84BF0-9B9F-4BBF-A9D2-9406033C228F}"/>
            </a:ext>
          </a:extLst>
        </xdr:cNvPr>
        <xdr:cNvSpPr/>
      </xdr:nvSpPr>
      <xdr:spPr>
        <a:xfrm flipH="1">
          <a:off x="655320" y="822960"/>
          <a:ext cx="5204460" cy="172974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possèdent les compétences nécessaires pour réussir leurs études et choisir un projet de vie-carrière en fonction de leurs champs d’intérêts et de leurs passions.</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enseignants et enseignantes offrent un enseignement de qualité qui tient compte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diversité de la clientèle scolaire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des compétences nécessaires à la vie au XXIe siècle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littératie et de la numératie dans toutes les matières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l’importance de la langue comme outil de communication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de la spécificité de l’éducation en milieu francophone minoritaire.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527579</xdr:colOff>
      <xdr:row>2</xdr:row>
      <xdr:rowOff>139141</xdr:rowOff>
    </xdr:from>
    <xdr:to>
      <xdr:col>7</xdr:col>
      <xdr:colOff>293613</xdr:colOff>
      <xdr:row>4</xdr:row>
      <xdr:rowOff>1529404</xdr:rowOff>
    </xdr:to>
    <xdr:pic>
      <xdr:nvPicPr>
        <xdr:cNvPr id="3" name="Picture 2">
          <a:extLst>
            <a:ext uri="{FF2B5EF4-FFF2-40B4-BE49-F238E27FC236}">
              <a16:creationId xmlns:a16="http://schemas.microsoft.com/office/drawing/2014/main" id="{D6DCB16F-59DD-4E77-BE9A-9CE8AB2C3D8A}"/>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a14:imgEffect>
                </a14:imgLayer>
              </a14:imgProps>
            </a:ext>
            <a:ext uri="{28A0092B-C50C-407E-A947-70E740481C1C}">
              <a14:useLocalDpi xmlns:a14="http://schemas.microsoft.com/office/drawing/2010/main" val="0"/>
            </a:ext>
          </a:extLst>
        </a:blip>
        <a:srcRect/>
        <a:stretch/>
      </xdr:blipFill>
      <xdr:spPr>
        <a:xfrm rot="580848">
          <a:off x="6402599" y="512521"/>
          <a:ext cx="1328134" cy="18398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xdr:colOff>
      <xdr:row>4</xdr:row>
      <xdr:rowOff>7620</xdr:rowOff>
    </xdr:from>
    <xdr:to>
      <xdr:col>8</xdr:col>
      <xdr:colOff>0</xdr:colOff>
      <xdr:row>15</xdr:row>
      <xdr:rowOff>213360</xdr:rowOff>
    </xdr:to>
    <xdr:sp macro="" textlink="">
      <xdr:nvSpPr>
        <xdr:cNvPr id="3" name="Rectangle: Diagonal Corners Rounded 2">
          <a:extLst>
            <a:ext uri="{FF2B5EF4-FFF2-40B4-BE49-F238E27FC236}">
              <a16:creationId xmlns:a16="http://schemas.microsoft.com/office/drawing/2014/main" id="{30F9F063-399C-4C63-812A-C2A9245AD4AE}"/>
            </a:ext>
          </a:extLst>
        </xdr:cNvPr>
        <xdr:cNvSpPr/>
      </xdr:nvSpPr>
      <xdr:spPr>
        <a:xfrm flipH="1">
          <a:off x="670560" y="883920"/>
          <a:ext cx="3528060" cy="272034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0"/>
            </a:spcAft>
          </a:pPr>
          <a:r>
            <a:rPr lang="fr-CA" sz="1100" b="1">
              <a:solidFill>
                <a:srgbClr val="000000"/>
              </a:solidFill>
              <a:effectLst/>
              <a:latin typeface="+mn-lt"/>
              <a:ea typeface="Calibri" panose="020F0502020204030204" pitchFamily="34" charset="0"/>
              <a:cs typeface="Times New Roman" panose="02020603050405020304" pitchFamily="18" charset="0"/>
            </a:rPr>
            <a:t>Assurer la vitalité du système éducatif acadien et francophone grâce à un leadeurship assumé et partagé par le gouvernement, l’ensemble des partenaires en éducation et la communauté qui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b="1">
              <a:effectLst/>
              <a:latin typeface="+mn-lt"/>
              <a:ea typeface="Calibri" panose="020F0502020204030204" pitchFamily="34" charset="0"/>
              <a:cs typeface="Times New Roman" panose="02020603050405020304" pitchFamily="18" charset="0"/>
            </a:rPr>
            <a:t>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s’appuie sur une vision collective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mobilise la communauté à exercer ses droits à l’éducation en français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engage les jeunes, les familles et l’ensemble de la communauté dans la réalisation de la double mission du système éducatif, de la petite enfance à l’âge adulte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 veille au respect de l’égalité réelle dans l’allocation des ressources humaines et financières.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2</xdr:col>
      <xdr:colOff>175259</xdr:colOff>
      <xdr:row>22</xdr:row>
      <xdr:rowOff>38100</xdr:rowOff>
    </xdr:from>
    <xdr:to>
      <xdr:col>3</xdr:col>
      <xdr:colOff>398651</xdr:colOff>
      <xdr:row>26</xdr:row>
      <xdr:rowOff>109280</xdr:rowOff>
    </xdr:to>
    <xdr:pic>
      <xdr:nvPicPr>
        <xdr:cNvPr id="8" name="Picture 7">
          <a:extLst>
            <a:ext uri="{FF2B5EF4-FFF2-40B4-BE49-F238E27FC236}">
              <a16:creationId xmlns:a16="http://schemas.microsoft.com/office/drawing/2014/main" id="{46DF8F19-91AB-4050-92A3-89DB2D5D2092}"/>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830579" y="5029200"/>
          <a:ext cx="893952" cy="985580"/>
        </a:xfrm>
        <a:prstGeom prst="rect">
          <a:avLst/>
        </a:prstGeom>
      </xdr:spPr>
    </xdr:pic>
    <xdr:clientData/>
  </xdr:twoCellAnchor>
  <xdr:twoCellAnchor editAs="oneCell">
    <xdr:from>
      <xdr:col>2</xdr:col>
      <xdr:colOff>121921</xdr:colOff>
      <xdr:row>17</xdr:row>
      <xdr:rowOff>182881</xdr:rowOff>
    </xdr:from>
    <xdr:to>
      <xdr:col>3</xdr:col>
      <xdr:colOff>502921</xdr:colOff>
      <xdr:row>21</xdr:row>
      <xdr:rowOff>72760</xdr:rowOff>
    </xdr:to>
    <xdr:pic>
      <xdr:nvPicPr>
        <xdr:cNvPr id="9" name="Picture 8">
          <a:extLst>
            <a:ext uri="{FF2B5EF4-FFF2-40B4-BE49-F238E27FC236}">
              <a16:creationId xmlns:a16="http://schemas.microsoft.com/office/drawing/2014/main" id="{D02A8CE7-277B-4F08-A424-5D60B9BD41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7241" y="4030981"/>
          <a:ext cx="1051560" cy="804279"/>
        </a:xfrm>
        <a:prstGeom prst="rect">
          <a:avLst/>
        </a:prstGeom>
      </xdr:spPr>
    </xdr:pic>
    <xdr:clientData/>
  </xdr:twoCellAnchor>
  <xdr:twoCellAnchor editAs="oneCell">
    <xdr:from>
      <xdr:col>2</xdr:col>
      <xdr:colOff>182878</xdr:colOff>
      <xdr:row>27</xdr:row>
      <xdr:rowOff>132145</xdr:rowOff>
    </xdr:from>
    <xdr:to>
      <xdr:col>3</xdr:col>
      <xdr:colOff>384843</xdr:colOff>
      <xdr:row>31</xdr:row>
      <xdr:rowOff>71865</xdr:rowOff>
    </xdr:to>
    <xdr:pic>
      <xdr:nvPicPr>
        <xdr:cNvPr id="10" name="Picture 9">
          <a:extLst>
            <a:ext uri="{FF2B5EF4-FFF2-40B4-BE49-F238E27FC236}">
              <a16:creationId xmlns:a16="http://schemas.microsoft.com/office/drawing/2014/main" id="{497E57D1-9632-4B76-B415-7BD12761FF29}"/>
            </a:ext>
          </a:extLst>
        </xdr:cNvPr>
        <xdr:cNvPicPr>
          <a:picLocks noChangeAspect="1"/>
        </xdr:cNvPicPr>
      </xdr:nvPicPr>
      <xdr:blipFill>
        <a:blip xmlns:r="http://schemas.openxmlformats.org/officeDocument/2006/relationships" r:embed="rId4" cstate="print">
          <a:duotone>
            <a:prstClr val="black"/>
            <a:schemeClr val="tx2">
              <a:tint val="45000"/>
              <a:satMod val="400000"/>
            </a:schemeClr>
          </a:duotone>
          <a:extLst>
            <a:ext uri="{BEBA8EAE-BF5A-486C-A8C5-ECC9F3942E4B}">
              <a14:imgProps xmlns:a14="http://schemas.microsoft.com/office/drawing/2010/main">
                <a14:imgLayer r:embed="rId5">
                  <a14:imgEffect>
                    <a14:saturation sat="0"/>
                  </a14:imgEffect>
                  <a14:imgEffect>
                    <a14:brightnessContrast bright="-40000"/>
                  </a14:imgEffect>
                </a14:imgLayer>
              </a14:imgProps>
            </a:ext>
            <a:ext uri="{28A0092B-C50C-407E-A947-70E740481C1C}">
              <a14:useLocalDpi xmlns:a14="http://schemas.microsoft.com/office/drawing/2010/main" val="0"/>
            </a:ext>
          </a:extLst>
        </a:blip>
        <a:srcRect/>
        <a:stretch/>
      </xdr:blipFill>
      <xdr:spPr>
        <a:xfrm>
          <a:off x="838198" y="6266245"/>
          <a:ext cx="872525" cy="854120"/>
        </a:xfrm>
        <a:prstGeom prst="rect">
          <a:avLst/>
        </a:prstGeom>
      </xdr:spPr>
    </xdr:pic>
    <xdr:clientData/>
  </xdr:twoCellAnchor>
  <xdr:twoCellAnchor editAs="oneCell">
    <xdr:from>
      <xdr:col>2</xdr:col>
      <xdr:colOff>275893</xdr:colOff>
      <xdr:row>32</xdr:row>
      <xdr:rowOff>152398</xdr:rowOff>
    </xdr:from>
    <xdr:to>
      <xdr:col>3</xdr:col>
      <xdr:colOff>290930</xdr:colOff>
      <xdr:row>36</xdr:row>
      <xdr:rowOff>170586</xdr:rowOff>
    </xdr:to>
    <xdr:pic>
      <xdr:nvPicPr>
        <xdr:cNvPr id="11" name="Picture 10">
          <a:extLst>
            <a:ext uri="{FF2B5EF4-FFF2-40B4-BE49-F238E27FC236}">
              <a16:creationId xmlns:a16="http://schemas.microsoft.com/office/drawing/2014/main" id="{929CD21F-81F5-4E85-AE10-94E848DCE9C5}"/>
            </a:ext>
          </a:extLst>
        </xdr:cNvPr>
        <xdr:cNvPicPr>
          <a:picLocks noChangeAspect="1"/>
        </xdr:cNvPicPr>
      </xdr:nvPicPr>
      <xdr:blipFill>
        <a:blip xmlns:r="http://schemas.openxmlformats.org/officeDocument/2006/relationships" r:embed="rId6" cstate="print">
          <a:duotone>
            <a:prstClr val="black"/>
            <a:schemeClr val="tx2">
              <a:tint val="45000"/>
              <a:satMod val="400000"/>
            </a:schemeClr>
          </a:duotone>
          <a:extLst>
            <a:ext uri="{BEBA8EAE-BF5A-486C-A8C5-ECC9F3942E4B}">
              <a14:imgProps xmlns:a14="http://schemas.microsoft.com/office/drawing/2010/main">
                <a14:imgLayer r:embed="rId7">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931213" y="7429498"/>
          <a:ext cx="685597" cy="9325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4</xdr:row>
      <xdr:rowOff>1257301</xdr:rowOff>
    </xdr:to>
    <xdr:sp macro="" textlink="">
      <xdr:nvSpPr>
        <xdr:cNvPr id="2" name="Rectangle: Diagonal Corners Rounded 1">
          <a:extLst>
            <a:ext uri="{FF2B5EF4-FFF2-40B4-BE49-F238E27FC236}">
              <a16:creationId xmlns:a16="http://schemas.microsoft.com/office/drawing/2014/main" id="{189DF1F0-6F98-443C-A35A-F60115DFBD15}"/>
            </a:ext>
          </a:extLst>
        </xdr:cNvPr>
        <xdr:cNvSpPr/>
      </xdr:nvSpPr>
      <xdr:spPr>
        <a:xfrm flipH="1">
          <a:off x="655320" y="822961"/>
          <a:ext cx="5219700" cy="125730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directions d’école sont outillées à jouer pleinement leur rôle de leadeurs pédagogiques en milieu minoritaire, de passeurs culturel et d’agents mobilisateurs afin d’instaurer un climat menant à des apprentissages de qualité et à l’épanouissement de chaque élève.</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Tous les paliers d’action et de décision ont recours à des pratiques collaboratives efficaces.</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167640</xdr:colOff>
      <xdr:row>3</xdr:row>
      <xdr:rowOff>83820</xdr:rowOff>
    </xdr:from>
    <xdr:to>
      <xdr:col>8</xdr:col>
      <xdr:colOff>110252</xdr:colOff>
      <xdr:row>4</xdr:row>
      <xdr:rowOff>1244441</xdr:rowOff>
    </xdr:to>
    <xdr:pic>
      <xdr:nvPicPr>
        <xdr:cNvPr id="3" name="Picture 2">
          <a:extLst>
            <a:ext uri="{FF2B5EF4-FFF2-40B4-BE49-F238E27FC236}">
              <a16:creationId xmlns:a16="http://schemas.microsoft.com/office/drawing/2014/main" id="{342D8DD8-1257-4DDA-A275-038D23134BE4}"/>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042660" y="708660"/>
          <a:ext cx="2038112" cy="13587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B656DCD7-4553-42F9-8E26-C9C2A5632FC5}"/>
            </a:ext>
          </a:extLst>
        </xdr:cNvPr>
        <xdr:cNvSpPr/>
      </xdr:nvSpPr>
      <xdr:spPr>
        <a:xfrm flipH="1">
          <a:off x="655320" y="822961"/>
          <a:ext cx="5227320" cy="1668779"/>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ea typeface="Calibri" panose="020F0502020204030204" pitchFamily="34" charset="0"/>
              <a:cs typeface="Calibri" panose="020F0502020204030204" pitchFamily="34" charset="0"/>
            </a:rPr>
            <a:t>Les élèves bénéficient d’un environnement d’apprentissage qui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s’épanouir et de développer leur plein potentiel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répond à leurs intérêts et à leurs besoins, tant sur le plan personnel que sur le plan éducatif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d’être et de devenir des citoyennes et citoyens responsables, avertis et engagés, tant dans leur école, leur communauté locale et agrandie que dans l’espace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les conscientise face à l’importance de contribuer à l’espace francophone numérique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prendre en charge leur santé globale ;</a:t>
          </a:r>
          <a:endParaRPr lang="en-CA" sz="1100">
            <a:effectLs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ea typeface="Calibri" panose="020F0502020204030204" pitchFamily="34" charset="0"/>
              <a:cs typeface="Calibri" panose="020F0502020204030204" pitchFamily="34" charset="0"/>
            </a:rPr>
            <a:t>• leur permet de s’engager et de participer à la prise de décision au sein de leur école.</a:t>
          </a:r>
          <a:endParaRPr lang="en-CA" sz="1100">
            <a:effectLst/>
            <a:ea typeface="Calibri" panose="020F0502020204030204" pitchFamily="34" charset="0"/>
            <a:cs typeface="Times New Roman" panose="02020603050405020304" pitchFamily="18" charset="0"/>
          </a:endParaRPr>
        </a:p>
      </xdr:txBody>
    </xdr:sp>
    <xdr:clientData/>
  </xdr:twoCellAnchor>
  <xdr:twoCellAnchor editAs="oneCell">
    <xdr:from>
      <xdr:col>6</xdr:col>
      <xdr:colOff>7620</xdr:colOff>
      <xdr:row>4</xdr:row>
      <xdr:rowOff>365760</xdr:rowOff>
    </xdr:from>
    <xdr:to>
      <xdr:col>9</xdr:col>
      <xdr:colOff>86362</xdr:colOff>
      <xdr:row>4</xdr:row>
      <xdr:rowOff>1866900</xdr:rowOff>
    </xdr:to>
    <xdr:pic>
      <xdr:nvPicPr>
        <xdr:cNvPr id="3" name="Picture 2">
          <a:extLst>
            <a:ext uri="{FF2B5EF4-FFF2-40B4-BE49-F238E27FC236}">
              <a16:creationId xmlns:a16="http://schemas.microsoft.com/office/drawing/2014/main" id="{2B46CCA5-55C0-4089-BEFC-9153467364A0}"/>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5882640" y="1188720"/>
          <a:ext cx="2501902" cy="15011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4</xdr:row>
      <xdr:rowOff>1036320</xdr:rowOff>
    </xdr:to>
    <xdr:sp macro="" textlink="">
      <xdr:nvSpPr>
        <xdr:cNvPr id="2" name="Rectangle: Diagonal Corners Rounded 1">
          <a:extLst>
            <a:ext uri="{FF2B5EF4-FFF2-40B4-BE49-F238E27FC236}">
              <a16:creationId xmlns:a16="http://schemas.microsoft.com/office/drawing/2014/main" id="{EFCA36F0-EB30-4484-9705-B56E895A68CC}"/>
            </a:ext>
          </a:extLst>
        </xdr:cNvPr>
        <xdr:cNvSpPr/>
      </xdr:nvSpPr>
      <xdr:spPr>
        <a:xfrm flipH="1">
          <a:off x="655320" y="822960"/>
          <a:ext cx="5227320" cy="1036320"/>
        </a:xfrm>
        <a:prstGeom prst="round2DiagRect">
          <a:avLst/>
        </a:prstGeom>
        <a:solidFill>
          <a:srgbClr val="8EBDB5"/>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Les parents, premiers éducateurs de leurs </a:t>
          </a:r>
          <a:r>
            <a:rPr lang="fr-CA" sz="1100">
              <a:solidFill>
                <a:srgbClr val="000000"/>
              </a:solidFill>
              <a:effectLst/>
              <a:latin typeface="+mn-lt"/>
              <a:ea typeface="Calibri" panose="020F0502020204030204" pitchFamily="34" charset="0"/>
              <a:cs typeface="Calibri" panose="020F0502020204030204" pitchFamily="34" charset="0"/>
            </a:rPr>
            <a:t>enfants</a:t>
          </a:r>
          <a:r>
            <a:rPr lang="fr-CA" sz="1100">
              <a:solidFill>
                <a:srgbClr val="000000"/>
              </a:solidFill>
              <a:effectLst/>
              <a:latin typeface="+mn-lt"/>
              <a:ea typeface="Calibri" panose="020F0502020204030204" pitchFamily="34" charset="0"/>
              <a:cs typeface="Times New Roman" panose="02020603050405020304" pitchFamily="18" charset="0"/>
            </a:rPr>
            <a:t>, contribuent pleinement à leur réussite éducative tout au long du parcours éducatif.</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Tous les partenaires du système éducatif collaborent et travaillent en concertation afin de contribuer à la réussite éducative de chaque élève.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457200</xdr:colOff>
      <xdr:row>2</xdr:row>
      <xdr:rowOff>60960</xdr:rowOff>
    </xdr:from>
    <xdr:to>
      <xdr:col>7</xdr:col>
      <xdr:colOff>409995</xdr:colOff>
      <xdr:row>4</xdr:row>
      <xdr:rowOff>975969</xdr:rowOff>
    </xdr:to>
    <xdr:pic>
      <xdr:nvPicPr>
        <xdr:cNvPr id="3" name="Picture 2">
          <a:extLst>
            <a:ext uri="{FF2B5EF4-FFF2-40B4-BE49-F238E27FC236}">
              <a16:creationId xmlns:a16="http://schemas.microsoft.com/office/drawing/2014/main" id="{A2A4BB61-4479-4AA4-BCDE-DE156C8C9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332220" y="434340"/>
          <a:ext cx="1514895" cy="13645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38100</xdr:colOff>
      <xdr:row>27</xdr:row>
      <xdr:rowOff>390744</xdr:rowOff>
    </xdr:from>
    <xdr:to>
      <xdr:col>15</xdr:col>
      <xdr:colOff>486195</xdr:colOff>
      <xdr:row>31</xdr:row>
      <xdr:rowOff>139893</xdr:rowOff>
    </xdr:to>
    <xdr:pic>
      <xdr:nvPicPr>
        <xdr:cNvPr id="3" name="Picture 2">
          <a:extLst>
            <a:ext uri="{FF2B5EF4-FFF2-40B4-BE49-F238E27FC236}">
              <a16:creationId xmlns:a16="http://schemas.microsoft.com/office/drawing/2014/main" id="{5B7DD6A9-764F-4C29-A6CB-C3A74BB616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766560" y="10014804"/>
          <a:ext cx="1514895" cy="1364589"/>
        </a:xfrm>
        <a:prstGeom prst="rect">
          <a:avLst/>
        </a:prstGeom>
      </xdr:spPr>
    </xdr:pic>
    <xdr:clientData/>
  </xdr:twoCellAnchor>
  <xdr:twoCellAnchor editAs="oneCell">
    <xdr:from>
      <xdr:col>12</xdr:col>
      <xdr:colOff>258932</xdr:colOff>
      <xdr:row>22</xdr:row>
      <xdr:rowOff>156778</xdr:rowOff>
    </xdr:from>
    <xdr:to>
      <xdr:col>16</xdr:col>
      <xdr:colOff>289737</xdr:colOff>
      <xdr:row>25</xdr:row>
      <xdr:rowOff>243840</xdr:rowOff>
    </xdr:to>
    <xdr:pic>
      <xdr:nvPicPr>
        <xdr:cNvPr id="4" name="Picture 3">
          <a:extLst>
            <a:ext uri="{FF2B5EF4-FFF2-40B4-BE49-F238E27FC236}">
              <a16:creationId xmlns:a16="http://schemas.microsoft.com/office/drawing/2014/main" id="{146F579D-3DC0-45AD-9FB9-87FEC1D1B107}"/>
            </a:ext>
          </a:extLst>
        </xdr:cNvPr>
        <xdr:cNvPicPr>
          <a:picLocks noChangeAspect="1"/>
        </xdr:cNvPicPr>
      </xdr:nvPicPr>
      <xdr:blipFill>
        <a:blip xmlns:r="http://schemas.openxmlformats.org/officeDocument/2006/relationships" r:embed="rId2" cstate="print">
          <a:duotone>
            <a:prstClr val="black"/>
            <a:schemeClr val="tx2">
              <a:tint val="45000"/>
              <a:satMod val="400000"/>
            </a:schemeClr>
          </a:duotone>
          <a:extLst>
            <a:ext uri="{BEBA8EAE-BF5A-486C-A8C5-ECC9F3942E4B}">
              <a14:imgProps xmlns:a14="http://schemas.microsoft.com/office/drawing/2010/main">
                <a14:imgLayer r:embed="rId3">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453992" y="7761538"/>
          <a:ext cx="2164405" cy="1298642"/>
        </a:xfrm>
        <a:prstGeom prst="rect">
          <a:avLst/>
        </a:prstGeom>
      </xdr:spPr>
    </xdr:pic>
    <xdr:clientData/>
  </xdr:twoCellAnchor>
  <xdr:twoCellAnchor editAs="oneCell">
    <xdr:from>
      <xdr:col>12</xdr:col>
      <xdr:colOff>281792</xdr:colOff>
      <xdr:row>16</xdr:row>
      <xdr:rowOff>386238</xdr:rowOff>
    </xdr:from>
    <xdr:to>
      <xdr:col>16</xdr:col>
      <xdr:colOff>186304</xdr:colOff>
      <xdr:row>20</xdr:row>
      <xdr:rowOff>129539</xdr:rowOff>
    </xdr:to>
    <xdr:pic>
      <xdr:nvPicPr>
        <xdr:cNvPr id="5" name="Picture 4">
          <a:extLst>
            <a:ext uri="{FF2B5EF4-FFF2-40B4-BE49-F238E27FC236}">
              <a16:creationId xmlns:a16="http://schemas.microsoft.com/office/drawing/2014/main" id="{FB3CA4C5-6ABD-4879-8B29-35E15EF237BD}"/>
            </a:ext>
          </a:extLst>
        </xdr:cNvPr>
        <xdr:cNvPicPr>
          <a:picLocks noChangeAspect="1"/>
        </xdr:cNvPicPr>
      </xdr:nvPicPr>
      <xdr:blipFill>
        <a:blip xmlns:r="http://schemas.openxmlformats.org/officeDocument/2006/relationships" r:embed="rId4" cstate="print">
          <a:duotone>
            <a:prstClr val="black"/>
            <a:schemeClr val="tx2">
              <a:tint val="45000"/>
              <a:satMod val="400000"/>
            </a:schemeClr>
          </a:duotone>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476852" y="5567838"/>
          <a:ext cx="2038112" cy="1358741"/>
        </a:xfrm>
        <a:prstGeom prst="rect">
          <a:avLst/>
        </a:prstGeom>
      </xdr:spPr>
    </xdr:pic>
    <xdr:clientData/>
  </xdr:twoCellAnchor>
  <xdr:twoCellAnchor editAs="oneCell">
    <xdr:from>
      <xdr:col>13</xdr:col>
      <xdr:colOff>250871</xdr:colOff>
      <xdr:row>9</xdr:row>
      <xdr:rowOff>123887</xdr:rowOff>
    </xdr:from>
    <xdr:to>
      <xdr:col>15</xdr:col>
      <xdr:colOff>280145</xdr:colOff>
      <xdr:row>13</xdr:row>
      <xdr:rowOff>26821</xdr:rowOff>
    </xdr:to>
    <xdr:pic>
      <xdr:nvPicPr>
        <xdr:cNvPr id="6" name="Picture 5">
          <a:extLst>
            <a:ext uri="{FF2B5EF4-FFF2-40B4-BE49-F238E27FC236}">
              <a16:creationId xmlns:a16="http://schemas.microsoft.com/office/drawing/2014/main" id="{DC43EC43-0761-4CC4-A700-4B22E34BBC67}"/>
            </a:ext>
          </a:extLst>
        </xdr:cNvPr>
        <xdr:cNvPicPr>
          <a:picLocks noChangeAspect="1"/>
        </xdr:cNvPicPr>
      </xdr:nvPicPr>
      <xdr:blipFill>
        <a:blip xmlns:r="http://schemas.openxmlformats.org/officeDocument/2006/relationships" r:embed="rId6" cstate="print">
          <a:grayscl/>
          <a:extLst>
            <a:ext uri="{BEBA8EAE-BF5A-486C-A8C5-ECC9F3942E4B}">
              <a14:imgProps xmlns:a14="http://schemas.microsoft.com/office/drawing/2010/main">
                <a14:imgLayer r:embed="rId7">
                  <a14:imgEffect>
                    <a14:brightnessContrast bright="-40000"/>
                  </a14:imgEffect>
                </a14:imgLayer>
              </a14:imgProps>
            </a:ext>
            <a:ext uri="{28A0092B-C50C-407E-A947-70E740481C1C}">
              <a14:useLocalDpi xmlns:a14="http://schemas.microsoft.com/office/drawing/2010/main" val="0"/>
            </a:ext>
          </a:extLst>
        </a:blip>
        <a:srcRect/>
        <a:stretch/>
      </xdr:blipFill>
      <xdr:spPr>
        <a:xfrm rot="580848">
          <a:off x="6979331" y="2478467"/>
          <a:ext cx="1096074" cy="1518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1554480</xdr:colOff>
      <xdr:row>5</xdr:row>
      <xdr:rowOff>0</xdr:rowOff>
    </xdr:to>
    <xdr:sp macro="" textlink="">
      <xdr:nvSpPr>
        <xdr:cNvPr id="2" name="Rectangle: Diagonal Corners Rounded 1">
          <a:extLst>
            <a:ext uri="{FF2B5EF4-FFF2-40B4-BE49-F238E27FC236}">
              <a16:creationId xmlns:a16="http://schemas.microsoft.com/office/drawing/2014/main" id="{7CC46627-F4A2-4F36-A66E-53902CC2D80E}"/>
            </a:ext>
          </a:extLst>
        </xdr:cNvPr>
        <xdr:cNvSpPr/>
      </xdr:nvSpPr>
      <xdr:spPr>
        <a:xfrm flipH="1">
          <a:off x="655320" y="822960"/>
          <a:ext cx="5212080" cy="159258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Tous les parents ayants droit, conscientisés à leurs droits en vertu de l’article 23 de la Charte canadienne des droits et libertés, choisissent le système éducatif acadien et francophone.</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accueille davantage de nouveaux arrivants et d’élèves des Premières Nations.</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ainsi que la communauté acadienne et francophone sont inclusifs, accueillants et ouverts sur le monde.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7</xdr:col>
      <xdr:colOff>7620</xdr:colOff>
      <xdr:row>3</xdr:row>
      <xdr:rowOff>152400</xdr:rowOff>
    </xdr:from>
    <xdr:to>
      <xdr:col>9</xdr:col>
      <xdr:colOff>10361</xdr:colOff>
      <xdr:row>4</xdr:row>
      <xdr:rowOff>1349294</xdr:rowOff>
    </xdr:to>
    <xdr:pic>
      <xdr:nvPicPr>
        <xdr:cNvPr id="4" name="Picture 3">
          <a:extLst>
            <a:ext uri="{FF2B5EF4-FFF2-40B4-BE49-F238E27FC236}">
              <a16:creationId xmlns:a16="http://schemas.microsoft.com/office/drawing/2014/main" id="{B2BAC80C-316A-4931-9DDC-568F211CE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210300" y="777240"/>
          <a:ext cx="1823921" cy="13950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0</xdr:rowOff>
    </xdr:to>
    <xdr:sp macro="" textlink="">
      <xdr:nvSpPr>
        <xdr:cNvPr id="2" name="Rectangle: Diagonal Corners Rounded 1">
          <a:extLst>
            <a:ext uri="{FF2B5EF4-FFF2-40B4-BE49-F238E27FC236}">
              <a16:creationId xmlns:a16="http://schemas.microsoft.com/office/drawing/2014/main" id="{FA81E2B1-83C7-4AB8-A73A-B5D28EC2D8D4}"/>
            </a:ext>
          </a:extLst>
        </xdr:cNvPr>
        <xdr:cNvSpPr/>
      </xdr:nvSpPr>
      <xdr:spPr>
        <a:xfrm flipH="1">
          <a:off x="655320" y="822960"/>
          <a:ext cx="5227320" cy="9601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et l’ensemble de ses partenaires en éducation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sont pleinement engagés dans la réussite éducative et la construction identitaire des individus, de la petite enfance à l’âge adulte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rendent des comptes quant à l’atteinte de leurs cibles en éducation.</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373380</xdr:colOff>
      <xdr:row>2</xdr:row>
      <xdr:rowOff>7620</xdr:rowOff>
    </xdr:from>
    <xdr:to>
      <xdr:col>7</xdr:col>
      <xdr:colOff>320040</xdr:colOff>
      <xdr:row>5</xdr:row>
      <xdr:rowOff>63204</xdr:rowOff>
    </xdr:to>
    <xdr:pic>
      <xdr:nvPicPr>
        <xdr:cNvPr id="4" name="Picture 3">
          <a:extLst>
            <a:ext uri="{FF2B5EF4-FFF2-40B4-BE49-F238E27FC236}">
              <a16:creationId xmlns:a16="http://schemas.microsoft.com/office/drawing/2014/main" id="{B57A5192-B915-4630-881B-8769395B92DB}"/>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48400" y="381000"/>
          <a:ext cx="1508760" cy="16634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B2813672-3E4E-4C6A-ACBD-5EC124CA328F}"/>
            </a:ext>
          </a:extLst>
        </xdr:cNvPr>
        <xdr:cNvSpPr/>
      </xdr:nvSpPr>
      <xdr:spPr>
        <a:xfrm flipH="1">
          <a:off x="655320" y="822961"/>
          <a:ext cx="5219700" cy="73152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68580</xdr:rowOff>
    </xdr:from>
    <xdr:to>
      <xdr:col>7</xdr:col>
      <xdr:colOff>341319</xdr:colOff>
      <xdr:row>5</xdr:row>
      <xdr:rowOff>45720</xdr:rowOff>
    </xdr:to>
    <xdr:pic>
      <xdr:nvPicPr>
        <xdr:cNvPr id="4" name="Picture 3">
          <a:extLst>
            <a:ext uri="{FF2B5EF4-FFF2-40B4-BE49-F238E27FC236}">
              <a16:creationId xmlns:a16="http://schemas.microsoft.com/office/drawing/2014/main" id="{CBD39A6D-7FBB-4580-8792-CF6B8CC0E4ED}"/>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saturation sat="0"/>
                  </a14:imgEffect>
                  <a14:imgEffect>
                    <a14:brightnessContrast bright="-40000"/>
                  </a14:imgEffect>
                </a14:imgLayer>
              </a14:imgProps>
            </a:ext>
            <a:ext uri="{28A0092B-C50C-407E-A947-70E740481C1C}">
              <a14:useLocalDpi xmlns:a14="http://schemas.microsoft.com/office/drawing/2010/main" val="0"/>
            </a:ext>
          </a:extLst>
        </a:blip>
        <a:srcRect/>
        <a:stretch/>
      </xdr:blipFill>
      <xdr:spPr>
        <a:xfrm>
          <a:off x="6408420" y="441960"/>
          <a:ext cx="1370019" cy="1341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1</xdr:rowOff>
    </xdr:from>
    <xdr:to>
      <xdr:col>6</xdr:col>
      <xdr:colOff>0</xdr:colOff>
      <xdr:row>5</xdr:row>
      <xdr:rowOff>1</xdr:rowOff>
    </xdr:to>
    <xdr:sp macro="" textlink="">
      <xdr:nvSpPr>
        <xdr:cNvPr id="2" name="Rectangle: Diagonal Corners Rounded 1">
          <a:extLst>
            <a:ext uri="{FF2B5EF4-FFF2-40B4-BE49-F238E27FC236}">
              <a16:creationId xmlns:a16="http://schemas.microsoft.com/office/drawing/2014/main" id="{4E3F9A12-94EE-418F-A6FA-B1A8DE449D57}"/>
            </a:ext>
          </a:extLst>
        </xdr:cNvPr>
        <xdr:cNvSpPr/>
      </xdr:nvSpPr>
      <xdr:spPr>
        <a:xfrm flipH="1">
          <a:off x="655320" y="830581"/>
          <a:ext cx="5219700" cy="685800"/>
        </a:xfrm>
        <a:prstGeom prst="round2DiagRect">
          <a:avLst/>
        </a:prstGeom>
        <a:solidFill>
          <a:srgbClr val="CCBF9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Le système éducatif acadien et francophone est doté des ressources nécessaires pour réaliser sa double mission.</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Les infrastructures scolaires et éducatives ouvrent leurs portes à la communauté en étant des lieux de rencontres, de services et d’apprentissage pour tous.</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533400</xdr:colOff>
      <xdr:row>2</xdr:row>
      <xdr:rowOff>7620</xdr:rowOff>
    </xdr:from>
    <xdr:to>
      <xdr:col>7</xdr:col>
      <xdr:colOff>181307</xdr:colOff>
      <xdr:row>6</xdr:row>
      <xdr:rowOff>45720</xdr:rowOff>
    </xdr:to>
    <xdr:pic>
      <xdr:nvPicPr>
        <xdr:cNvPr id="4" name="Picture 3">
          <a:extLst>
            <a:ext uri="{FF2B5EF4-FFF2-40B4-BE49-F238E27FC236}">
              <a16:creationId xmlns:a16="http://schemas.microsoft.com/office/drawing/2014/main" id="{62340352-C444-4888-A5B6-D32672E053AA}"/>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408420" y="381000"/>
          <a:ext cx="1210007" cy="1645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14</xdr:col>
      <xdr:colOff>342901</xdr:colOff>
      <xdr:row>11</xdr:row>
      <xdr:rowOff>32115</xdr:rowOff>
    </xdr:from>
    <xdr:ext cx="981558" cy="233205"/>
    <xdr:sp macro="" textlink="">
      <xdr:nvSpPr>
        <xdr:cNvPr id="4" name="TextBox 3">
          <a:extLst>
            <a:ext uri="{FF2B5EF4-FFF2-40B4-BE49-F238E27FC236}">
              <a16:creationId xmlns:a16="http://schemas.microsoft.com/office/drawing/2014/main" id="{832DC008-30FF-4300-B1B7-A8E323688915}"/>
            </a:ext>
          </a:extLst>
        </xdr:cNvPr>
        <xdr:cNvSpPr txBox="1"/>
      </xdr:nvSpPr>
      <xdr:spPr>
        <a:xfrm>
          <a:off x="7467601" y="3118215"/>
          <a:ext cx="98155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900"/>
        </a:p>
      </xdr:txBody>
    </xdr:sp>
    <xdr:clientData/>
  </xdr:oneCellAnchor>
  <xdr:oneCellAnchor>
    <xdr:from>
      <xdr:col>15</xdr:col>
      <xdr:colOff>383042</xdr:colOff>
      <xdr:row>25</xdr:row>
      <xdr:rowOff>295919</xdr:rowOff>
    </xdr:from>
    <xdr:ext cx="1872478" cy="233205"/>
    <xdr:sp macro="" textlink="">
      <xdr:nvSpPr>
        <xdr:cNvPr id="11" name="TextBox 10">
          <a:extLst>
            <a:ext uri="{FF2B5EF4-FFF2-40B4-BE49-F238E27FC236}">
              <a16:creationId xmlns:a16="http://schemas.microsoft.com/office/drawing/2014/main" id="{A8263262-3581-430C-8F56-D16092008DEC}"/>
            </a:ext>
          </a:extLst>
        </xdr:cNvPr>
        <xdr:cNvSpPr txBox="1"/>
      </xdr:nvSpPr>
      <xdr:spPr>
        <a:xfrm>
          <a:off x="8041142" y="9036059"/>
          <a:ext cx="187247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900"/>
        </a:p>
      </xdr:txBody>
    </xdr:sp>
    <xdr:clientData/>
  </xdr:oneCellAnchor>
  <xdr:twoCellAnchor editAs="oneCell">
    <xdr:from>
      <xdr:col>13</xdr:col>
      <xdr:colOff>335278</xdr:colOff>
      <xdr:row>11</xdr:row>
      <xdr:rowOff>205739</xdr:rowOff>
    </xdr:from>
    <xdr:to>
      <xdr:col>15</xdr:col>
      <xdr:colOff>403859</xdr:colOff>
      <xdr:row>14</xdr:row>
      <xdr:rowOff>245914</xdr:rowOff>
    </xdr:to>
    <xdr:pic>
      <xdr:nvPicPr>
        <xdr:cNvPr id="9" name="Picture 8">
          <a:extLst>
            <a:ext uri="{FF2B5EF4-FFF2-40B4-BE49-F238E27FC236}">
              <a16:creationId xmlns:a16="http://schemas.microsoft.com/office/drawing/2014/main" id="{D80233B0-E347-4CB7-A01E-8AD84B66EE79}"/>
            </a:ext>
          </a:extLst>
        </xdr:cNvPr>
        <xdr:cNvPicPr>
          <a:picLocks noChangeAspect="1"/>
        </xdr:cNvPicPr>
      </xdr:nvPicPr>
      <xdr:blipFill>
        <a:blip xmlns:r="http://schemas.openxmlformats.org/officeDocument/2006/relationships" r:embed="rId1" cstate="print">
          <a:duotone>
            <a:prstClr val="black"/>
            <a:schemeClr val="tx2">
              <a:tint val="45000"/>
              <a:satMod val="400000"/>
            </a:schemeClr>
          </a:duotone>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926578" y="3380739"/>
          <a:ext cx="1135381" cy="1259375"/>
        </a:xfrm>
        <a:prstGeom prst="rect">
          <a:avLst/>
        </a:prstGeom>
      </xdr:spPr>
    </xdr:pic>
    <xdr:clientData/>
  </xdr:twoCellAnchor>
  <xdr:twoCellAnchor editAs="oneCell">
    <xdr:from>
      <xdr:col>13</xdr:col>
      <xdr:colOff>302260</xdr:colOff>
      <xdr:row>7</xdr:row>
      <xdr:rowOff>117401</xdr:rowOff>
    </xdr:from>
    <xdr:to>
      <xdr:col>16</xdr:col>
      <xdr:colOff>23061</xdr:colOff>
      <xdr:row>9</xdr:row>
      <xdr:rowOff>320040</xdr:rowOff>
    </xdr:to>
    <xdr:pic>
      <xdr:nvPicPr>
        <xdr:cNvPr id="12" name="Picture 11">
          <a:extLst>
            <a:ext uri="{FF2B5EF4-FFF2-40B4-BE49-F238E27FC236}">
              <a16:creationId xmlns:a16="http://schemas.microsoft.com/office/drawing/2014/main" id="{664CD07A-DB76-48D2-B6E8-DAD1F84981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893560" y="1664261"/>
          <a:ext cx="1321001" cy="1010359"/>
        </a:xfrm>
        <a:prstGeom prst="rect">
          <a:avLst/>
        </a:prstGeom>
      </xdr:spPr>
    </xdr:pic>
    <xdr:clientData/>
  </xdr:twoCellAnchor>
  <xdr:twoCellAnchor editAs="oneCell">
    <xdr:from>
      <xdr:col>13</xdr:col>
      <xdr:colOff>314960</xdr:colOff>
      <xdr:row>16</xdr:row>
      <xdr:rowOff>253519</xdr:rowOff>
    </xdr:from>
    <xdr:to>
      <xdr:col>15</xdr:col>
      <xdr:colOff>455963</xdr:colOff>
      <xdr:row>19</xdr:row>
      <xdr:rowOff>224265</xdr:rowOff>
    </xdr:to>
    <xdr:pic>
      <xdr:nvPicPr>
        <xdr:cNvPr id="13" name="Picture 12">
          <a:extLst>
            <a:ext uri="{FF2B5EF4-FFF2-40B4-BE49-F238E27FC236}">
              <a16:creationId xmlns:a16="http://schemas.microsoft.com/office/drawing/2014/main" id="{E5AF9802-3EAC-439E-9C63-3C6F05E6C950}"/>
            </a:ext>
          </a:extLst>
        </xdr:cNvPr>
        <xdr:cNvPicPr>
          <a:picLocks noChangeAspect="1"/>
        </xdr:cNvPicPr>
      </xdr:nvPicPr>
      <xdr:blipFill>
        <a:blip xmlns:r="http://schemas.openxmlformats.org/officeDocument/2006/relationships" r:embed="rId4" cstate="print">
          <a:duotone>
            <a:prstClr val="black"/>
            <a:schemeClr val="tx2">
              <a:tint val="45000"/>
              <a:satMod val="400000"/>
            </a:schemeClr>
          </a:duotone>
          <a:extLst>
            <a:ext uri="{BEBA8EAE-BF5A-486C-A8C5-ECC9F3942E4B}">
              <a14:imgProps xmlns:a14="http://schemas.microsoft.com/office/drawing/2010/main">
                <a14:imgLayer r:embed="rId5">
                  <a14:imgEffect>
                    <a14:saturation sat="0"/>
                  </a14:imgEffect>
                  <a14:imgEffect>
                    <a14:brightnessContrast bright="-40000"/>
                  </a14:imgEffect>
                </a14:imgLayer>
              </a14:imgProps>
            </a:ext>
            <a:ext uri="{28A0092B-C50C-407E-A947-70E740481C1C}">
              <a14:useLocalDpi xmlns:a14="http://schemas.microsoft.com/office/drawing/2010/main" val="0"/>
            </a:ext>
          </a:extLst>
        </a:blip>
        <a:srcRect/>
        <a:stretch/>
      </xdr:blipFill>
      <xdr:spPr>
        <a:xfrm>
          <a:off x="6906260" y="5460519"/>
          <a:ext cx="1207803" cy="1189946"/>
        </a:xfrm>
        <a:prstGeom prst="rect">
          <a:avLst/>
        </a:prstGeom>
      </xdr:spPr>
    </xdr:pic>
    <xdr:clientData/>
  </xdr:twoCellAnchor>
  <xdr:twoCellAnchor editAs="oneCell">
    <xdr:from>
      <xdr:col>13</xdr:col>
      <xdr:colOff>306373</xdr:colOff>
      <xdr:row>21</xdr:row>
      <xdr:rowOff>38098</xdr:rowOff>
    </xdr:from>
    <xdr:to>
      <xdr:col>15</xdr:col>
      <xdr:colOff>449580</xdr:colOff>
      <xdr:row>25</xdr:row>
      <xdr:rowOff>68578</xdr:rowOff>
    </xdr:to>
    <xdr:pic>
      <xdr:nvPicPr>
        <xdr:cNvPr id="14" name="Picture 13">
          <a:extLst>
            <a:ext uri="{FF2B5EF4-FFF2-40B4-BE49-F238E27FC236}">
              <a16:creationId xmlns:a16="http://schemas.microsoft.com/office/drawing/2014/main" id="{421271BE-EA31-4911-9129-21AF8FC52302}"/>
            </a:ext>
          </a:extLst>
        </xdr:cNvPr>
        <xdr:cNvPicPr>
          <a:picLocks noChangeAspect="1"/>
        </xdr:cNvPicPr>
      </xdr:nvPicPr>
      <xdr:blipFill>
        <a:blip xmlns:r="http://schemas.openxmlformats.org/officeDocument/2006/relationships" r:embed="rId6" cstate="print">
          <a:duotone>
            <a:prstClr val="black"/>
            <a:schemeClr val="tx2">
              <a:tint val="45000"/>
              <a:satMod val="400000"/>
            </a:schemeClr>
          </a:duotone>
          <a:extLst>
            <a:ext uri="{BEBA8EAE-BF5A-486C-A8C5-ECC9F3942E4B}">
              <a14:imgProps xmlns:a14="http://schemas.microsoft.com/office/drawing/2010/main">
                <a14:imgLayer r:embed="rId7">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897673" y="7277098"/>
          <a:ext cx="1210007" cy="1656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15240</xdr:colOff>
      <xdr:row>4</xdr:row>
      <xdr:rowOff>0</xdr:rowOff>
    </xdr:from>
    <xdr:to>
      <xdr:col>7</xdr:col>
      <xdr:colOff>655320</xdr:colOff>
      <xdr:row>22</xdr:row>
      <xdr:rowOff>53340</xdr:rowOff>
    </xdr:to>
    <xdr:sp macro="" textlink="">
      <xdr:nvSpPr>
        <xdr:cNvPr id="2" name="Rectangle: Diagonal Corners Rounded 1">
          <a:extLst>
            <a:ext uri="{FF2B5EF4-FFF2-40B4-BE49-F238E27FC236}">
              <a16:creationId xmlns:a16="http://schemas.microsoft.com/office/drawing/2014/main" id="{BC0A5F0A-680C-4CF5-B05D-40B29389F752}"/>
            </a:ext>
          </a:extLst>
        </xdr:cNvPr>
        <xdr:cNvSpPr/>
      </xdr:nvSpPr>
      <xdr:spPr>
        <a:xfrm flipH="1">
          <a:off x="670560" y="876300"/>
          <a:ext cx="3512820" cy="416814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l">
            <a:lnSpc>
              <a:spcPct val="107000"/>
            </a:lnSpc>
            <a:spcBef>
              <a:spcPts val="0"/>
            </a:spcBef>
            <a:spcAft>
              <a:spcPts val="600"/>
            </a:spcAft>
          </a:pPr>
          <a:r>
            <a:rPr lang="fr-CA" sz="900" b="1">
              <a:solidFill>
                <a:srgbClr val="000000"/>
              </a:solidFill>
              <a:effectLst/>
              <a:latin typeface="+mn-lt"/>
              <a:ea typeface="Calibri" panose="020F0502020204030204" pitchFamily="34" charset="0"/>
              <a:cs typeface="Times New Roman" panose="02020603050405020304" pitchFamily="18" charset="0"/>
            </a:rPr>
            <a:t>Favoriser chez l’individu et la collectivité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la construction de l’identité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la confiance et le désir de s’exprimer et de s’affirmer en français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la participation active à l’essor de sa culture, de sa communauté et de la société dans son ensemble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le développement d’une citoyenneté engagée et d’un vivre-ensemble solidaire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900">
              <a:solidFill>
                <a:srgbClr val="000000"/>
              </a:solidFill>
              <a:effectLst/>
              <a:latin typeface="+mn-lt"/>
              <a:ea typeface="Calibri" panose="020F0502020204030204" pitchFamily="34" charset="0"/>
              <a:cs typeface="Times New Roman" panose="02020603050405020304" pitchFamily="18" charset="0"/>
            </a:rPr>
            <a:t>• la connaissance et l’appréciation des cultures de l’Acadie, de la Francophonie et du monde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600"/>
            </a:spcAft>
          </a:pPr>
          <a:r>
            <a:rPr lang="fr-CA" sz="900" b="1">
              <a:solidFill>
                <a:srgbClr val="000000"/>
              </a:solidFill>
              <a:effectLst/>
              <a:latin typeface="+mn-lt"/>
              <a:ea typeface="Calibri" panose="020F0502020204030204" pitchFamily="34" charset="0"/>
              <a:cs typeface="Times New Roman" panose="02020603050405020304" pitchFamily="18" charset="0"/>
            </a:rPr>
            <a:t>par la mise en place d'un</a:t>
          </a:r>
          <a:r>
            <a:rPr lang="fr-CA" sz="900" b="1" baseline="0">
              <a:solidFill>
                <a:srgbClr val="000000"/>
              </a:solidFill>
              <a:effectLst/>
              <a:latin typeface="+mn-lt"/>
              <a:ea typeface="Calibri" panose="020F0502020204030204" pitchFamily="34" charset="0"/>
              <a:cs typeface="Times New Roman" panose="02020603050405020304" pitchFamily="18" charset="0"/>
            </a:rPr>
            <a:t> espace francophone qui </a:t>
          </a:r>
          <a:r>
            <a:rPr lang="fr-CA" sz="900" b="1">
              <a:solidFill>
                <a:srgbClr val="000000"/>
              </a:solidFill>
              <a:effectLst/>
              <a:latin typeface="+mn-lt"/>
              <a:ea typeface="Calibri" panose="020F0502020204030204" pitchFamily="34" charset="0"/>
              <a:cs typeface="Times New Roman" panose="02020603050405020304" pitchFamily="18" charset="0"/>
            </a:rPr>
            <a:t>:</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valorise le dynamisme, la spécificité et la diversité des communautés acadiennes et francophones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reflète une culture acadienne et francophone contemporaine et pluraliste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est ouvert sur le monde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reconnait la contribution des différents groupes culturels au renouveau de la culture acadienne et francophone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évolue grâce à un leadeurship concerté et partagé par l’ensemble des partenaires en éducation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stimule la participation et l’engagement des jeunes, de la famille, des milieux éducatifs et de divers secteurs de la communauté ;</a:t>
          </a:r>
          <a:endParaRPr lang="en-CA" sz="9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900">
              <a:solidFill>
                <a:srgbClr val="000000"/>
              </a:solidFill>
              <a:effectLst/>
              <a:latin typeface="+mn-lt"/>
              <a:ea typeface="Calibri" panose="020F0502020204030204" pitchFamily="34" charset="0"/>
              <a:cs typeface="Times New Roman" panose="02020603050405020304" pitchFamily="18" charset="0"/>
            </a:rPr>
            <a:t>• fait appel à la créativité, l’innovation, la conscientisation, l’esprit critique et l’engagement.</a:t>
          </a:r>
          <a:endParaRPr lang="en-CA" sz="900">
            <a:effectLst/>
            <a:ea typeface="Calibri" panose="020F0502020204030204" pitchFamily="34" charset="0"/>
            <a:cs typeface="Times New Roman" panose="02020603050405020304" pitchFamily="18" charset="0"/>
          </a:endParaRPr>
        </a:p>
      </xdr:txBody>
    </xdr:sp>
    <xdr:clientData/>
  </xdr:twoCellAnchor>
  <xdr:twoCellAnchor editAs="oneCell">
    <xdr:from>
      <xdr:col>2</xdr:col>
      <xdr:colOff>63404</xdr:colOff>
      <xdr:row>33</xdr:row>
      <xdr:rowOff>97980</xdr:rowOff>
    </xdr:from>
    <xdr:to>
      <xdr:col>3</xdr:col>
      <xdr:colOff>601980</xdr:colOff>
      <xdr:row>37</xdr:row>
      <xdr:rowOff>152667</xdr:rowOff>
    </xdr:to>
    <xdr:pic>
      <xdr:nvPicPr>
        <xdr:cNvPr id="6" name="Picture 5">
          <a:extLst>
            <a:ext uri="{FF2B5EF4-FFF2-40B4-BE49-F238E27FC236}">
              <a16:creationId xmlns:a16="http://schemas.microsoft.com/office/drawing/2014/main" id="{E6596A88-A897-44F4-A4DC-6E1C2A7A87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71" t="22346" r="11052" b="16760"/>
        <a:stretch/>
      </xdr:blipFill>
      <xdr:spPr>
        <a:xfrm>
          <a:off x="718724" y="7603680"/>
          <a:ext cx="1209136" cy="969087"/>
        </a:xfrm>
        <a:prstGeom prst="rect">
          <a:avLst/>
        </a:prstGeom>
      </xdr:spPr>
    </xdr:pic>
    <xdr:clientData/>
  </xdr:twoCellAnchor>
  <xdr:twoCellAnchor editAs="oneCell">
    <xdr:from>
      <xdr:col>2</xdr:col>
      <xdr:colOff>109868</xdr:colOff>
      <xdr:row>27</xdr:row>
      <xdr:rowOff>164303</xdr:rowOff>
    </xdr:from>
    <xdr:to>
      <xdr:col>3</xdr:col>
      <xdr:colOff>466923</xdr:colOff>
      <xdr:row>32</xdr:row>
      <xdr:rowOff>163098</xdr:rowOff>
    </xdr:to>
    <xdr:pic>
      <xdr:nvPicPr>
        <xdr:cNvPr id="8" name="Picture 7">
          <a:extLst>
            <a:ext uri="{FF2B5EF4-FFF2-40B4-BE49-F238E27FC236}">
              <a16:creationId xmlns:a16="http://schemas.microsoft.com/office/drawing/2014/main" id="{85904BEF-EBE4-4765-893F-1F7B85D553FB}"/>
            </a:ext>
          </a:extLst>
        </xdr:cNvPr>
        <xdr:cNvPicPr>
          <a:picLocks noChangeAspect="1"/>
        </xdr:cNvPicPr>
      </xdr:nvPicPr>
      <xdr:blipFill>
        <a:blip xmlns:r="http://schemas.openxmlformats.org/officeDocument/2006/relationships" r:embed="rId2" cstate="print">
          <a:duotone>
            <a:prstClr val="black"/>
            <a:schemeClr val="tx2">
              <a:tint val="45000"/>
              <a:satMod val="400000"/>
            </a:schemeClr>
          </a:duotone>
          <a:extLst>
            <a:ext uri="{BEBA8EAE-BF5A-486C-A8C5-ECC9F3942E4B}">
              <a14:imgProps xmlns:a14="http://schemas.microsoft.com/office/drawing/2010/main">
                <a14:imgLayer r:embed="rId3">
                  <a14:imgEffect>
                    <a14:artisticCutout/>
                  </a14:imgEffect>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rot="1413305">
          <a:off x="765188" y="6298403"/>
          <a:ext cx="1027615" cy="1141795"/>
        </a:xfrm>
        <a:prstGeom prst="rect">
          <a:avLst/>
        </a:prstGeom>
      </xdr:spPr>
    </xdr:pic>
    <xdr:clientData/>
  </xdr:twoCellAnchor>
  <xdr:twoCellAnchor editAs="oneCell">
    <xdr:from>
      <xdr:col>2</xdr:col>
      <xdr:colOff>205740</xdr:colOff>
      <xdr:row>23</xdr:row>
      <xdr:rowOff>31163</xdr:rowOff>
    </xdr:from>
    <xdr:to>
      <xdr:col>3</xdr:col>
      <xdr:colOff>493396</xdr:colOff>
      <xdr:row>27</xdr:row>
      <xdr:rowOff>137160</xdr:rowOff>
    </xdr:to>
    <xdr:pic>
      <xdr:nvPicPr>
        <xdr:cNvPr id="10" name="Picture 9">
          <a:extLst>
            <a:ext uri="{FF2B5EF4-FFF2-40B4-BE49-F238E27FC236}">
              <a16:creationId xmlns:a16="http://schemas.microsoft.com/office/drawing/2014/main" id="{00E163CD-2757-4DAB-9417-8DCAE61D1E70}"/>
            </a:ext>
          </a:extLst>
        </xdr:cNvPr>
        <xdr:cNvPicPr>
          <a:picLocks noChangeAspect="1"/>
        </xdr:cNvPicPr>
      </xdr:nvPicPr>
      <xdr:blipFill>
        <a:blip xmlns:r="http://schemas.openxmlformats.org/officeDocument/2006/relationships" r:embed="rId4" cstate="print">
          <a:grayscl/>
          <a:extLst>
            <a:ext uri="{BEBA8EAE-BF5A-486C-A8C5-ECC9F3942E4B}">
              <a14:imgProps xmlns:a14="http://schemas.microsoft.com/office/drawing/2010/main">
                <a14:imgLayer r:embed="rId5">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861060" y="5250863"/>
          <a:ext cx="958216" cy="10203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7620</xdr:colOff>
      <xdr:row>5</xdr:row>
      <xdr:rowOff>7620</xdr:rowOff>
    </xdr:to>
    <xdr:sp macro="" textlink="">
      <xdr:nvSpPr>
        <xdr:cNvPr id="2" name="Rectangle: Diagonal Corners Rounded 1">
          <a:extLst>
            <a:ext uri="{FF2B5EF4-FFF2-40B4-BE49-F238E27FC236}">
              <a16:creationId xmlns:a16="http://schemas.microsoft.com/office/drawing/2014/main" id="{16AE863D-981E-413F-8A3B-2BF801D3134C}"/>
            </a:ext>
          </a:extLst>
        </xdr:cNvPr>
        <xdr:cNvSpPr/>
      </xdr:nvSpPr>
      <xdr:spPr>
        <a:xfrm flipH="1">
          <a:off x="655320" y="822960"/>
          <a:ext cx="5227320" cy="1043940"/>
        </a:xfrm>
        <a:prstGeom prst="round2DiagRect">
          <a:avLst/>
        </a:prstGeom>
        <a:solidFill>
          <a:srgbClr val="7CB4CF"/>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just">
            <a:lnSpc>
              <a:spcPct val="107000"/>
            </a:lnSpc>
            <a:spcBef>
              <a:spcPts val="0"/>
            </a:spcBef>
            <a:spcAft>
              <a:spcPts val="600"/>
            </a:spcAft>
          </a:pPr>
          <a:r>
            <a:rPr lang="fr-CA" sz="1100">
              <a:solidFill>
                <a:srgbClr val="000000"/>
              </a:solidFill>
              <a:effectLst/>
              <a:latin typeface="+mn-lt"/>
              <a:ea typeface="Calibri" panose="020F0502020204030204" pitchFamily="34" charset="0"/>
              <a:cs typeface="Times New Roman" panose="02020603050405020304" pitchFamily="18" charset="0"/>
            </a:rPr>
            <a:t>Chaque individu, de la petite enfance à l’âge adulte, bénéficie d’un enseignement favorisant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d’un rapport positif à la langue et à la culture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la construction et l’expression de son identité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le développement de compétences nécessaires à la participation citoyenne ;</a:t>
          </a:r>
          <a:endParaRPr lang="en-CA" sz="1100">
            <a:effectLst/>
            <a:latin typeface="+mn-lt"/>
            <a:ea typeface="Calibri" panose="020F0502020204030204" pitchFamily="34" charset="0"/>
            <a:cs typeface="Times New Roman" panose="02020603050405020304" pitchFamily="18" charset="0"/>
          </a:endParaRPr>
        </a:p>
        <a:p>
          <a:pPr marL="0" marR="0" algn="just">
            <a:lnSpc>
              <a:spcPct val="107000"/>
            </a:lnSpc>
            <a:spcBef>
              <a:spcPts val="0"/>
            </a:spcBef>
            <a:spcAft>
              <a:spcPts val="0"/>
            </a:spcAft>
          </a:pPr>
          <a:r>
            <a:rPr lang="fr-CA" sz="1100">
              <a:solidFill>
                <a:srgbClr val="000000"/>
              </a:solidFill>
              <a:effectLst/>
              <a:latin typeface="+mn-lt"/>
              <a:ea typeface="Calibri" panose="020F0502020204030204" pitchFamily="34" charset="0"/>
              <a:cs typeface="Times New Roman" panose="02020603050405020304" pitchFamily="18" charset="0"/>
            </a:rPr>
            <a:t>• l’ouverture à la francophonie d’ici ainsi qu’à la francophonie canadienne et internationale.</a:t>
          </a:r>
          <a:endParaRPr lang="en-CA" sz="1100">
            <a:effectLst/>
            <a:latin typeface="+mn-lt"/>
            <a:ea typeface="Calibri" panose="020F0502020204030204" pitchFamily="34" charset="0"/>
            <a:cs typeface="Times New Roman" panose="02020603050405020304" pitchFamily="18" charset="0"/>
          </a:endParaRPr>
        </a:p>
      </xdr:txBody>
    </xdr:sp>
    <xdr:clientData/>
  </xdr:twoCellAnchor>
  <xdr:twoCellAnchor editAs="oneCell">
    <xdr:from>
      <xdr:col>6</xdr:col>
      <xdr:colOff>403860</xdr:colOff>
      <xdr:row>3</xdr:row>
      <xdr:rowOff>15241</xdr:rowOff>
    </xdr:from>
    <xdr:to>
      <xdr:col>7</xdr:col>
      <xdr:colOff>358759</xdr:colOff>
      <xdr:row>4</xdr:row>
      <xdr:rowOff>1432561</xdr:rowOff>
    </xdr:to>
    <xdr:pic>
      <xdr:nvPicPr>
        <xdr:cNvPr id="4" name="Picture 3">
          <a:extLst>
            <a:ext uri="{FF2B5EF4-FFF2-40B4-BE49-F238E27FC236}">
              <a16:creationId xmlns:a16="http://schemas.microsoft.com/office/drawing/2014/main" id="{FE05D023-F8FD-4791-B283-C462D3B9990D}"/>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rcRect/>
        <a:stretch/>
      </xdr:blipFill>
      <xdr:spPr>
        <a:xfrm>
          <a:off x="6278880" y="640081"/>
          <a:ext cx="1516999" cy="16154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rofilduleadeurship.ca/ressources" TargetMode="External"/><Relationship Id="rId1" Type="http://schemas.openxmlformats.org/officeDocument/2006/relationships/hyperlink" Target="https://profilleadeurship.wixsite.com/prototype/banque-de-ressources-acces-libr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s://www.profilduleadeurship.ca/ressource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s://www.profilduleadeurship.ca/ressources"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profilduleadeurship.ca/ressourc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profilduleadeurship.ca/ressourc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73337-14DB-45B7-89A7-5CA60C6542F5}">
  <sheetPr codeName="Sheet1"/>
  <dimension ref="A1:AR38"/>
  <sheetViews>
    <sheetView tabSelected="1" zoomScaleNormal="100" workbookViewId="0"/>
  </sheetViews>
  <sheetFormatPr defaultRowHeight="14.4" x14ac:dyDescent="0.3"/>
  <cols>
    <col min="1" max="1" width="4.77734375" style="24" customWidth="1"/>
    <col min="2" max="2" width="4.77734375" style="8" customWidth="1"/>
    <col min="3" max="3" width="3.77734375" style="8" customWidth="1"/>
    <col min="4" max="8" width="5.77734375" style="8" customWidth="1"/>
    <col min="9" max="12" width="3.77734375" style="8" customWidth="1"/>
    <col min="13" max="17" width="5.77734375" style="8" customWidth="1"/>
    <col min="18" max="21" width="3.77734375" style="8" customWidth="1"/>
    <col min="22" max="26" width="5.77734375" style="8" customWidth="1"/>
    <col min="27" max="30" width="3.77734375" style="8" customWidth="1"/>
    <col min="31" max="35" width="5.77734375" style="8" customWidth="1"/>
    <col min="36" max="39" width="3.77734375" style="8" customWidth="1"/>
    <col min="40" max="40" width="4.77734375" style="8" customWidth="1"/>
    <col min="41" max="41" width="4.77734375" style="24" customWidth="1"/>
    <col min="42" max="16384" width="8.88671875" style="8"/>
  </cols>
  <sheetData>
    <row r="1" spans="1:44" s="24" customFormat="1" ht="15" thickBot="1" x14ac:dyDescent="0.35">
      <c r="A1" s="7"/>
    </row>
    <row r="2" spans="1:44" ht="15" thickBot="1" x14ac:dyDescent="0.35">
      <c r="B2" s="9"/>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1"/>
    </row>
    <row r="3" spans="1:44" ht="16.2" thickBot="1" x14ac:dyDescent="0.35">
      <c r="B3" s="15"/>
      <c r="C3" s="16"/>
      <c r="E3" s="78"/>
      <c r="F3" s="78"/>
      <c r="G3" s="78"/>
      <c r="H3" s="78"/>
      <c r="I3" s="78"/>
      <c r="J3" s="78"/>
      <c r="K3" s="78"/>
      <c r="L3" s="78"/>
      <c r="M3" s="144" t="s">
        <v>15</v>
      </c>
      <c r="N3" s="144"/>
      <c r="O3" s="144"/>
      <c r="P3" s="144"/>
      <c r="Q3" s="144"/>
      <c r="R3" s="144"/>
      <c r="S3" s="144"/>
      <c r="T3" s="144"/>
      <c r="U3" s="144"/>
      <c r="V3" s="144"/>
      <c r="W3" s="144"/>
      <c r="X3" s="144"/>
      <c r="Y3" s="144"/>
      <c r="Z3" s="144"/>
      <c r="AA3" s="144"/>
      <c r="AB3" s="144"/>
      <c r="AC3" s="144"/>
      <c r="AD3" s="57"/>
      <c r="AE3" s="57"/>
      <c r="AF3" s="57"/>
      <c r="AG3" s="57"/>
      <c r="AH3" s="57"/>
      <c r="AI3" s="145" t="s">
        <v>134</v>
      </c>
      <c r="AJ3" s="146"/>
      <c r="AK3" s="146"/>
      <c r="AL3" s="146"/>
      <c r="AM3" s="147"/>
      <c r="AN3" s="17"/>
    </row>
    <row r="4" spans="1:44" ht="16.2" thickBot="1" x14ac:dyDescent="0.35">
      <c r="B4" s="15"/>
      <c r="C4" s="16"/>
      <c r="D4" s="16"/>
      <c r="E4" s="16"/>
      <c r="F4" s="16"/>
      <c r="G4" s="16"/>
      <c r="H4" s="16"/>
      <c r="I4" s="16"/>
      <c r="J4" s="16"/>
      <c r="K4" s="16"/>
      <c r="L4" s="16"/>
      <c r="M4" s="16"/>
      <c r="N4" s="16"/>
      <c r="O4" s="16"/>
      <c r="P4" s="16"/>
      <c r="Q4" s="16"/>
      <c r="R4" s="16"/>
      <c r="S4" s="16"/>
      <c r="T4" s="16"/>
      <c r="U4" s="16"/>
      <c r="V4" s="16"/>
      <c r="W4" s="16"/>
      <c r="X4" s="89"/>
      <c r="Y4" s="90"/>
      <c r="Z4" s="90"/>
      <c r="AA4" s="90"/>
      <c r="AB4" s="90"/>
      <c r="AC4" s="90"/>
      <c r="AD4" s="90"/>
      <c r="AE4" s="90"/>
      <c r="AF4" s="90"/>
      <c r="AG4" s="90"/>
      <c r="AH4" s="90"/>
      <c r="AI4" s="90"/>
      <c r="AJ4" s="90"/>
      <c r="AK4" s="16"/>
      <c r="AL4" s="16"/>
      <c r="AM4" s="16"/>
      <c r="AN4" s="17"/>
    </row>
    <row r="5" spans="1:44" ht="19.95" customHeight="1" thickBot="1" x14ac:dyDescent="0.35">
      <c r="B5" s="15"/>
      <c r="C5" s="16"/>
      <c r="D5" s="148" t="s">
        <v>54</v>
      </c>
      <c r="E5" s="149"/>
      <c r="F5" s="149"/>
      <c r="G5" s="149"/>
      <c r="H5" s="149"/>
      <c r="I5" s="149"/>
      <c r="J5" s="149"/>
      <c r="K5" s="149"/>
      <c r="L5" s="149"/>
      <c r="M5" s="149"/>
      <c r="N5" s="150"/>
      <c r="O5" s="16"/>
      <c r="P5" s="148" t="s">
        <v>307</v>
      </c>
      <c r="Q5" s="149"/>
      <c r="R5" s="149"/>
      <c r="S5" s="149"/>
      <c r="T5" s="149"/>
      <c r="U5" s="149"/>
      <c r="V5" s="149"/>
      <c r="W5" s="149"/>
      <c r="X5" s="149"/>
      <c r="Y5" s="149"/>
      <c r="Z5" s="150"/>
      <c r="AA5" s="57"/>
      <c r="AB5" s="57"/>
      <c r="AC5" s="57"/>
      <c r="AD5" s="25"/>
      <c r="AE5" s="57"/>
      <c r="AF5" s="57"/>
      <c r="AG5" s="57"/>
      <c r="AH5" s="57"/>
      <c r="AI5" s="57"/>
      <c r="AJ5" s="57"/>
      <c r="AK5" s="57"/>
      <c r="AL5" s="57"/>
      <c r="AM5" s="88"/>
      <c r="AN5" s="17"/>
    </row>
    <row r="6" spans="1:44" ht="30" customHeight="1" thickBot="1" x14ac:dyDescent="0.35">
      <c r="B6" s="15"/>
      <c r="C6" s="16"/>
      <c r="D6" s="151" t="s">
        <v>56</v>
      </c>
      <c r="E6" s="152"/>
      <c r="F6" s="152"/>
      <c r="G6" s="152"/>
      <c r="H6" s="152"/>
      <c r="I6" s="153"/>
      <c r="J6" s="153"/>
      <c r="K6" s="153"/>
      <c r="L6" s="153"/>
      <c r="M6" s="153"/>
      <c r="N6" s="154"/>
      <c r="O6" s="16"/>
      <c r="P6" s="155" t="s">
        <v>309</v>
      </c>
      <c r="Q6" s="156"/>
      <c r="R6" s="156"/>
      <c r="S6" s="156"/>
      <c r="T6" s="156"/>
      <c r="U6" s="156"/>
      <c r="V6" s="153"/>
      <c r="W6" s="153"/>
      <c r="X6" s="153"/>
      <c r="Y6" s="153"/>
      <c r="Z6" s="154"/>
      <c r="AA6" s="57"/>
      <c r="AB6" s="57"/>
      <c r="AC6" s="57"/>
      <c r="AD6" s="157" t="s">
        <v>137</v>
      </c>
      <c r="AE6" s="158"/>
      <c r="AF6" s="158"/>
      <c r="AG6" s="158"/>
      <c r="AH6" s="158"/>
      <c r="AI6" s="158"/>
      <c r="AJ6" s="158"/>
      <c r="AK6" s="159"/>
      <c r="AL6" s="57"/>
      <c r="AM6" s="90"/>
      <c r="AN6" s="17"/>
    </row>
    <row r="7" spans="1:44" ht="30" customHeight="1" thickBot="1" x14ac:dyDescent="0.35">
      <c r="B7" s="15"/>
      <c r="C7" s="16"/>
      <c r="D7" s="151" t="s">
        <v>57</v>
      </c>
      <c r="E7" s="152"/>
      <c r="F7" s="152"/>
      <c r="G7" s="152"/>
      <c r="H7" s="152"/>
      <c r="I7" s="153"/>
      <c r="J7" s="153"/>
      <c r="K7" s="153"/>
      <c r="L7" s="153"/>
      <c r="M7" s="153"/>
      <c r="N7" s="154"/>
      <c r="O7" s="16"/>
      <c r="P7" s="171" t="s">
        <v>308</v>
      </c>
      <c r="Q7" s="172"/>
      <c r="R7" s="172"/>
      <c r="S7" s="172"/>
      <c r="T7" s="172"/>
      <c r="U7" s="173"/>
      <c r="V7" s="177"/>
      <c r="W7" s="178"/>
      <c r="X7" s="178"/>
      <c r="Y7" s="178"/>
      <c r="Z7" s="179"/>
      <c r="AA7" s="57"/>
      <c r="AB7" s="57"/>
      <c r="AC7" s="57"/>
      <c r="AD7" s="16"/>
      <c r="AE7" s="16"/>
      <c r="AF7" s="16"/>
      <c r="AG7" s="16"/>
      <c r="AH7" s="16"/>
      <c r="AI7" s="16"/>
      <c r="AJ7" s="16"/>
      <c r="AL7" s="57"/>
      <c r="AM7" s="90"/>
      <c r="AN7" s="17"/>
    </row>
    <row r="8" spans="1:44" ht="30" customHeight="1" thickBot="1" x14ac:dyDescent="0.35">
      <c r="B8" s="15"/>
      <c r="C8" s="16"/>
      <c r="D8" s="151" t="s">
        <v>58</v>
      </c>
      <c r="E8" s="152"/>
      <c r="F8" s="152"/>
      <c r="G8" s="152"/>
      <c r="H8" s="152"/>
      <c r="I8" s="153"/>
      <c r="J8" s="153"/>
      <c r="K8" s="153"/>
      <c r="L8" s="153"/>
      <c r="M8" s="153"/>
      <c r="N8" s="154"/>
      <c r="O8" s="16"/>
      <c r="P8" s="174"/>
      <c r="Q8" s="175"/>
      <c r="R8" s="175"/>
      <c r="S8" s="175"/>
      <c r="T8" s="175"/>
      <c r="U8" s="176"/>
      <c r="V8" s="180"/>
      <c r="W8" s="181"/>
      <c r="X8" s="181"/>
      <c r="Y8" s="181"/>
      <c r="Z8" s="182"/>
      <c r="AA8" s="57"/>
      <c r="AB8" s="57"/>
      <c r="AC8" s="57"/>
      <c r="AD8" s="160" t="s">
        <v>154</v>
      </c>
      <c r="AE8" s="161"/>
      <c r="AF8" s="161"/>
      <c r="AG8" s="161"/>
      <c r="AH8" s="161"/>
      <c r="AI8" s="161"/>
      <c r="AJ8" s="161"/>
      <c r="AK8" s="162"/>
      <c r="AL8" s="57"/>
      <c r="AM8" s="90"/>
      <c r="AN8" s="17"/>
    </row>
    <row r="9" spans="1:44" ht="30" customHeight="1" thickBot="1" x14ac:dyDescent="0.35">
      <c r="B9" s="15"/>
      <c r="C9" s="16"/>
      <c r="D9" s="163" t="s">
        <v>60</v>
      </c>
      <c r="E9" s="164"/>
      <c r="F9" s="164"/>
      <c r="G9" s="164"/>
      <c r="H9" s="164"/>
      <c r="I9" s="165">
        <f ca="1">TODAY()</f>
        <v>44433</v>
      </c>
      <c r="J9" s="165"/>
      <c r="K9" s="165"/>
      <c r="L9" s="165"/>
      <c r="M9" s="165"/>
      <c r="N9" s="166"/>
      <c r="O9" s="16"/>
      <c r="P9" s="167" t="s">
        <v>59</v>
      </c>
      <c r="Q9" s="168"/>
      <c r="R9" s="168"/>
      <c r="S9" s="168"/>
      <c r="T9" s="168"/>
      <c r="U9" s="168"/>
      <c r="V9" s="169"/>
      <c r="W9" s="169"/>
      <c r="X9" s="169"/>
      <c r="Y9" s="169"/>
      <c r="Z9" s="170"/>
      <c r="AA9" s="57"/>
      <c r="AB9" s="57"/>
      <c r="AC9" s="57"/>
      <c r="AD9" s="16"/>
      <c r="AE9" s="88"/>
      <c r="AF9" s="88"/>
      <c r="AG9" s="88"/>
      <c r="AH9" s="90"/>
      <c r="AI9" s="90"/>
      <c r="AJ9" s="90"/>
      <c r="AK9" s="57"/>
      <c r="AL9" s="57"/>
      <c r="AM9" s="90"/>
      <c r="AN9" s="17"/>
    </row>
    <row r="10" spans="1:44" s="24" customFormat="1" ht="4.95" customHeight="1" x14ac:dyDescent="0.3">
      <c r="B10" s="15"/>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7"/>
      <c r="AP10" s="8"/>
      <c r="AQ10" s="8"/>
      <c r="AR10" s="8"/>
    </row>
    <row r="11" spans="1:44" s="24" customFormat="1" ht="19.95" customHeight="1" thickBot="1" x14ac:dyDescent="0.35">
      <c r="B11" s="15"/>
      <c r="C11" s="16"/>
      <c r="D11" s="183" t="s">
        <v>159</v>
      </c>
      <c r="E11" s="183"/>
      <c r="F11" s="183"/>
      <c r="G11" s="183"/>
      <c r="H11" s="183"/>
      <c r="I11" s="183"/>
      <c r="J11" s="183"/>
      <c r="K11" s="183"/>
      <c r="L11" s="183"/>
      <c r="M11" s="183"/>
      <c r="N11" s="183"/>
      <c r="O11" s="183"/>
      <c r="P11" s="183"/>
      <c r="Q11" s="183"/>
      <c r="R11" s="183"/>
      <c r="S11" s="183"/>
      <c r="T11" s="19"/>
      <c r="U11" s="16"/>
      <c r="V11" s="16"/>
      <c r="W11" s="16"/>
      <c r="X11" s="16"/>
      <c r="Y11" s="16"/>
      <c r="Z11" s="16"/>
      <c r="AA11" s="16"/>
      <c r="AB11" s="16"/>
      <c r="AC11" s="16"/>
      <c r="AD11" s="16"/>
      <c r="AE11" s="16"/>
      <c r="AF11" s="16"/>
      <c r="AG11" s="16"/>
      <c r="AH11" s="16"/>
      <c r="AI11" s="16"/>
      <c r="AJ11" s="16"/>
      <c r="AK11" s="16"/>
      <c r="AL11" s="16"/>
      <c r="AM11" s="16"/>
      <c r="AN11" s="17"/>
      <c r="AP11" s="8"/>
      <c r="AQ11" s="8"/>
      <c r="AR11" s="8"/>
    </row>
    <row r="12" spans="1:44" s="24" customFormat="1" ht="19.95" customHeight="1" x14ac:dyDescent="0.3">
      <c r="B12" s="15"/>
      <c r="C12" s="16"/>
      <c r="D12" s="183"/>
      <c r="E12" s="183"/>
      <c r="F12" s="183"/>
      <c r="G12" s="183"/>
      <c r="H12" s="183"/>
      <c r="I12" s="183"/>
      <c r="J12" s="183"/>
      <c r="K12" s="183"/>
      <c r="L12" s="183"/>
      <c r="M12" s="183"/>
      <c r="N12" s="183"/>
      <c r="O12" s="183"/>
      <c r="P12" s="183"/>
      <c r="Q12" s="183"/>
      <c r="R12" s="183"/>
      <c r="S12" s="183"/>
      <c r="T12" s="19"/>
      <c r="U12" s="19"/>
      <c r="V12" s="184" t="s">
        <v>2</v>
      </c>
      <c r="W12" s="185"/>
      <c r="X12" s="185"/>
      <c r="Y12" s="188" t="s">
        <v>3</v>
      </c>
      <c r="Z12" s="188"/>
      <c r="AA12" s="188"/>
      <c r="AB12" s="188"/>
      <c r="AC12" s="188"/>
      <c r="AD12" s="188" t="s">
        <v>4</v>
      </c>
      <c r="AE12" s="188"/>
      <c r="AF12" s="188"/>
      <c r="AG12" s="188"/>
      <c r="AH12" s="188" t="s">
        <v>5</v>
      </c>
      <c r="AI12" s="188"/>
      <c r="AJ12" s="188"/>
      <c r="AK12" s="188"/>
      <c r="AL12" s="189"/>
      <c r="AM12" s="16"/>
      <c r="AN12" s="17"/>
      <c r="AP12" s="8"/>
      <c r="AQ12" s="8"/>
      <c r="AR12" s="8"/>
    </row>
    <row r="13" spans="1:44" s="24" customFormat="1" ht="19.95" customHeight="1" thickBot="1" x14ac:dyDescent="0.35">
      <c r="B13" s="15"/>
      <c r="C13" s="16"/>
      <c r="D13" s="183"/>
      <c r="E13" s="183"/>
      <c r="F13" s="183"/>
      <c r="G13" s="183"/>
      <c r="H13" s="183"/>
      <c r="I13" s="183"/>
      <c r="J13" s="183"/>
      <c r="K13" s="183"/>
      <c r="L13" s="183"/>
      <c r="M13" s="183"/>
      <c r="N13" s="183"/>
      <c r="O13" s="183"/>
      <c r="P13" s="183"/>
      <c r="Q13" s="183"/>
      <c r="R13" s="183"/>
      <c r="S13" s="183"/>
      <c r="T13" s="19"/>
      <c r="U13" s="19"/>
      <c r="V13" s="186"/>
      <c r="W13" s="187"/>
      <c r="X13" s="187"/>
      <c r="Y13" s="190"/>
      <c r="Z13" s="190"/>
      <c r="AA13" s="190"/>
      <c r="AB13" s="190"/>
      <c r="AC13" s="190"/>
      <c r="AD13" s="191"/>
      <c r="AE13" s="191"/>
      <c r="AF13" s="191"/>
      <c r="AG13" s="191"/>
      <c r="AH13" s="192"/>
      <c r="AI13" s="192"/>
      <c r="AJ13" s="192"/>
      <c r="AK13" s="192"/>
      <c r="AL13" s="193"/>
      <c r="AM13" s="16"/>
      <c r="AN13" s="17"/>
      <c r="AP13" s="8"/>
      <c r="AQ13" s="8"/>
      <c r="AR13" s="8"/>
    </row>
    <row r="14" spans="1:44" s="24" customFormat="1" ht="19.95" customHeight="1" x14ac:dyDescent="0.3">
      <c r="B14" s="15"/>
      <c r="C14" s="16"/>
      <c r="D14" s="183"/>
      <c r="E14" s="183"/>
      <c r="F14" s="183"/>
      <c r="G14" s="183"/>
      <c r="H14" s="183"/>
      <c r="I14" s="183"/>
      <c r="J14" s="183"/>
      <c r="K14" s="183"/>
      <c r="L14" s="183"/>
      <c r="M14" s="183"/>
      <c r="N14" s="183"/>
      <c r="O14" s="183"/>
      <c r="P14" s="183"/>
      <c r="Q14" s="183"/>
      <c r="R14" s="183"/>
      <c r="S14" s="183"/>
      <c r="T14" s="19"/>
      <c r="U14" s="194"/>
      <c r="V14" s="194"/>
      <c r="W14" s="16"/>
      <c r="X14" s="57"/>
      <c r="Y14" s="57"/>
      <c r="Z14" s="57"/>
      <c r="AA14" s="57"/>
      <c r="AB14" s="57"/>
      <c r="AC14" s="57"/>
      <c r="AD14" s="57"/>
      <c r="AE14" s="57"/>
      <c r="AF14" s="57"/>
      <c r="AG14" s="57"/>
      <c r="AH14" s="57"/>
      <c r="AI14" s="57"/>
      <c r="AJ14" s="57"/>
      <c r="AK14" s="57"/>
      <c r="AL14" s="57"/>
      <c r="AM14" s="57"/>
      <c r="AN14" s="17"/>
      <c r="AP14" s="8"/>
      <c r="AQ14" s="8"/>
      <c r="AR14" s="8"/>
    </row>
    <row r="15" spans="1:44" s="24" customFormat="1" ht="16.05" customHeight="1" thickBot="1" x14ac:dyDescent="0.35">
      <c r="B15" s="15"/>
      <c r="C15" s="16"/>
      <c r="D15" s="16"/>
      <c r="E15" s="16"/>
      <c r="F15" s="16"/>
      <c r="G15" s="16"/>
      <c r="H15" s="16"/>
      <c r="I15" s="16"/>
      <c r="J15" s="16"/>
      <c r="K15" s="16"/>
      <c r="L15" s="16"/>
      <c r="M15" s="16"/>
      <c r="N15" s="16"/>
      <c r="O15" s="16"/>
      <c r="P15" s="16"/>
      <c r="Q15" s="16"/>
      <c r="R15" s="16"/>
      <c r="S15" s="16"/>
      <c r="T15" s="16"/>
      <c r="U15" s="194"/>
      <c r="V15" s="194"/>
      <c r="W15" s="16"/>
      <c r="X15" s="57"/>
      <c r="Y15" s="57"/>
      <c r="Z15" s="57"/>
      <c r="AA15" s="57"/>
      <c r="AB15" s="57"/>
      <c r="AC15" s="57"/>
      <c r="AD15" s="57"/>
      <c r="AE15" s="57"/>
      <c r="AF15" s="57"/>
      <c r="AG15" s="57"/>
      <c r="AH15" s="57"/>
      <c r="AI15" s="57"/>
      <c r="AJ15" s="57"/>
      <c r="AK15" s="57"/>
      <c r="AL15" s="57"/>
      <c r="AM15" s="57"/>
      <c r="AN15" s="17"/>
      <c r="AP15" s="8"/>
      <c r="AQ15" s="8"/>
      <c r="AR15" s="8"/>
    </row>
    <row r="16" spans="1:44" s="24" customFormat="1" ht="16.05" customHeight="1" x14ac:dyDescent="0.3">
      <c r="B16" s="15"/>
      <c r="C16" s="16"/>
      <c r="D16" s="88"/>
      <c r="E16" s="108" t="s">
        <v>21</v>
      </c>
      <c r="F16" s="109"/>
      <c r="G16" s="109"/>
      <c r="H16" s="109"/>
      <c r="I16" s="109"/>
      <c r="J16" s="110"/>
      <c r="K16" s="90"/>
      <c r="L16" s="16"/>
      <c r="M16" s="88"/>
      <c r="N16" s="114" t="s">
        <v>22</v>
      </c>
      <c r="O16" s="115"/>
      <c r="P16" s="115"/>
      <c r="Q16" s="115"/>
      <c r="R16" s="115"/>
      <c r="S16" s="116"/>
      <c r="T16" s="90"/>
      <c r="U16" s="90"/>
      <c r="V16" s="88"/>
      <c r="W16" s="195" t="s">
        <v>129</v>
      </c>
      <c r="X16" s="196"/>
      <c r="Y16" s="196"/>
      <c r="Z16" s="196"/>
      <c r="AA16" s="196"/>
      <c r="AB16" s="197"/>
      <c r="AC16" s="90"/>
      <c r="AD16" s="57"/>
      <c r="AE16" s="90"/>
      <c r="AF16" s="201" t="s">
        <v>23</v>
      </c>
      <c r="AG16" s="202"/>
      <c r="AH16" s="202"/>
      <c r="AI16" s="202"/>
      <c r="AJ16" s="202"/>
      <c r="AK16" s="203"/>
      <c r="AL16" s="88"/>
      <c r="AM16" s="88"/>
      <c r="AN16" s="17"/>
    </row>
    <row r="17" spans="2:40" s="24" customFormat="1" ht="16.05" customHeight="1" thickBot="1" x14ac:dyDescent="0.35">
      <c r="B17" s="15"/>
      <c r="C17" s="16"/>
      <c r="D17" s="88"/>
      <c r="E17" s="111"/>
      <c r="F17" s="112"/>
      <c r="G17" s="112"/>
      <c r="H17" s="112"/>
      <c r="I17" s="112"/>
      <c r="J17" s="113"/>
      <c r="K17" s="90"/>
      <c r="L17" s="16"/>
      <c r="M17" s="88"/>
      <c r="N17" s="117"/>
      <c r="O17" s="118"/>
      <c r="P17" s="118"/>
      <c r="Q17" s="118"/>
      <c r="R17" s="118"/>
      <c r="S17" s="119"/>
      <c r="T17" s="90"/>
      <c r="U17" s="90"/>
      <c r="V17" s="88"/>
      <c r="W17" s="198"/>
      <c r="X17" s="199"/>
      <c r="Y17" s="199"/>
      <c r="Z17" s="199"/>
      <c r="AA17" s="199"/>
      <c r="AB17" s="200"/>
      <c r="AC17" s="90"/>
      <c r="AD17" s="57"/>
      <c r="AE17" s="90"/>
      <c r="AF17" s="204"/>
      <c r="AG17" s="205"/>
      <c r="AH17" s="205"/>
      <c r="AI17" s="205"/>
      <c r="AJ17" s="205"/>
      <c r="AK17" s="206"/>
      <c r="AL17" s="88"/>
      <c r="AM17" s="88"/>
      <c r="AN17" s="17"/>
    </row>
    <row r="18" spans="2:40" s="24" customFormat="1" ht="16.05" customHeight="1" thickBot="1" x14ac:dyDescent="0.35">
      <c r="B18" s="15"/>
      <c r="C18" s="16"/>
      <c r="D18" s="88"/>
      <c r="E18" s="57"/>
      <c r="F18" s="57"/>
      <c r="G18" s="88"/>
      <c r="H18" s="88"/>
      <c r="I18" s="90"/>
      <c r="J18" s="90"/>
      <c r="K18" s="90"/>
      <c r="L18" s="16"/>
      <c r="M18" s="88"/>
      <c r="N18" s="57"/>
      <c r="O18" s="57"/>
      <c r="P18" s="88"/>
      <c r="Q18" s="88"/>
      <c r="R18" s="90"/>
      <c r="S18" s="90"/>
      <c r="T18" s="90"/>
      <c r="U18" s="90"/>
      <c r="V18" s="88"/>
      <c r="W18" s="57"/>
      <c r="X18" s="57"/>
      <c r="Y18" s="88"/>
      <c r="Z18" s="88"/>
      <c r="AA18" s="90"/>
      <c r="AB18" s="90"/>
      <c r="AC18" s="90"/>
      <c r="AD18" s="57"/>
      <c r="AE18" s="90"/>
      <c r="AF18" s="90"/>
      <c r="AG18" s="90"/>
      <c r="AH18" s="90"/>
      <c r="AI18" s="90"/>
      <c r="AJ18" s="90"/>
      <c r="AK18" s="16"/>
      <c r="AL18" s="88"/>
      <c r="AM18" s="88"/>
      <c r="AN18" s="17"/>
    </row>
    <row r="19" spans="2:40" s="24" customFormat="1" ht="10.050000000000001" customHeight="1" x14ac:dyDescent="0.3">
      <c r="B19" s="15"/>
      <c r="C19" s="16"/>
      <c r="D19" s="207" t="s">
        <v>6</v>
      </c>
      <c r="E19" s="208"/>
      <c r="F19" s="208"/>
      <c r="G19" s="208"/>
      <c r="H19" s="209"/>
      <c r="I19" s="213" t="str">
        <f>PVSÉ!F20</f>
        <v>-</v>
      </c>
      <c r="J19" s="214"/>
      <c r="K19" s="215"/>
      <c r="L19" s="57"/>
      <c r="M19" s="207" t="s">
        <v>18</v>
      </c>
      <c r="N19" s="208"/>
      <c r="O19" s="208"/>
      <c r="P19" s="208"/>
      <c r="Q19" s="209"/>
      <c r="R19" s="213" t="str">
        <f>PCI!F26</f>
        <v>-</v>
      </c>
      <c r="S19" s="214"/>
      <c r="T19" s="215"/>
      <c r="U19" s="93"/>
      <c r="V19" s="207" t="s">
        <v>24</v>
      </c>
      <c r="W19" s="208"/>
      <c r="X19" s="208"/>
      <c r="Y19" s="208"/>
      <c r="Z19" s="209"/>
      <c r="AA19" s="213" t="str">
        <f>PPE!F22</f>
        <v>-</v>
      </c>
      <c r="AB19" s="214"/>
      <c r="AC19" s="215"/>
      <c r="AD19" s="57"/>
      <c r="AE19" s="184" t="s">
        <v>27</v>
      </c>
      <c r="AF19" s="185"/>
      <c r="AG19" s="185"/>
      <c r="AH19" s="185"/>
      <c r="AI19" s="185"/>
      <c r="AJ19" s="213" t="str">
        <f>PRÉ!F25</f>
        <v>-</v>
      </c>
      <c r="AK19" s="214"/>
      <c r="AL19" s="215"/>
      <c r="AM19" s="88"/>
      <c r="AN19" s="17"/>
    </row>
    <row r="20" spans="2:40" s="24" customFormat="1" ht="10.050000000000001" customHeight="1" x14ac:dyDescent="0.3">
      <c r="B20" s="15"/>
      <c r="C20" s="16"/>
      <c r="D20" s="123"/>
      <c r="E20" s="124"/>
      <c r="F20" s="124"/>
      <c r="G20" s="124"/>
      <c r="H20" s="125"/>
      <c r="I20" s="132"/>
      <c r="J20" s="133"/>
      <c r="K20" s="134"/>
      <c r="L20" s="57"/>
      <c r="M20" s="123"/>
      <c r="N20" s="219"/>
      <c r="O20" s="219"/>
      <c r="P20" s="219"/>
      <c r="Q20" s="125"/>
      <c r="R20" s="132"/>
      <c r="S20" s="220"/>
      <c r="T20" s="134"/>
      <c r="U20" s="93"/>
      <c r="V20" s="123"/>
      <c r="W20" s="219"/>
      <c r="X20" s="219"/>
      <c r="Y20" s="219"/>
      <c r="Z20" s="125"/>
      <c r="AA20" s="132"/>
      <c r="AB20" s="220"/>
      <c r="AC20" s="134"/>
      <c r="AD20" s="57"/>
      <c r="AE20" s="221"/>
      <c r="AF20" s="222"/>
      <c r="AG20" s="222"/>
      <c r="AH20" s="222"/>
      <c r="AI20" s="222"/>
      <c r="AJ20" s="132"/>
      <c r="AK20" s="133"/>
      <c r="AL20" s="134"/>
      <c r="AM20" s="88"/>
      <c r="AN20" s="17"/>
    </row>
    <row r="21" spans="2:40" s="24" customFormat="1" ht="10.050000000000001" customHeight="1" x14ac:dyDescent="0.3">
      <c r="B21" s="15"/>
      <c r="C21" s="16"/>
      <c r="D21" s="210"/>
      <c r="E21" s="211"/>
      <c r="F21" s="211"/>
      <c r="G21" s="211"/>
      <c r="H21" s="212"/>
      <c r="I21" s="216"/>
      <c r="J21" s="217"/>
      <c r="K21" s="218"/>
      <c r="L21" s="57"/>
      <c r="M21" s="123"/>
      <c r="N21" s="219"/>
      <c r="O21" s="219"/>
      <c r="P21" s="219"/>
      <c r="Q21" s="125"/>
      <c r="R21" s="132"/>
      <c r="S21" s="220"/>
      <c r="T21" s="134"/>
      <c r="U21" s="93"/>
      <c r="V21" s="123"/>
      <c r="W21" s="219"/>
      <c r="X21" s="219"/>
      <c r="Y21" s="219"/>
      <c r="Z21" s="125"/>
      <c r="AA21" s="132"/>
      <c r="AB21" s="220"/>
      <c r="AC21" s="134"/>
      <c r="AD21" s="57"/>
      <c r="AE21" s="223"/>
      <c r="AF21" s="224"/>
      <c r="AG21" s="224"/>
      <c r="AH21" s="224"/>
      <c r="AI21" s="224"/>
      <c r="AJ21" s="216"/>
      <c r="AK21" s="217"/>
      <c r="AL21" s="218"/>
      <c r="AM21" s="88"/>
      <c r="AN21" s="17"/>
    </row>
    <row r="22" spans="2:40" s="24" customFormat="1" ht="10.050000000000001" customHeight="1" x14ac:dyDescent="0.3">
      <c r="B22" s="15"/>
      <c r="C22" s="16"/>
      <c r="D22" s="120" t="s">
        <v>7</v>
      </c>
      <c r="E22" s="121"/>
      <c r="F22" s="121"/>
      <c r="G22" s="121"/>
      <c r="H22" s="122"/>
      <c r="I22" s="129" t="str">
        <f>PVSÉ!F25</f>
        <v>-</v>
      </c>
      <c r="J22" s="130"/>
      <c r="K22" s="131"/>
      <c r="L22" s="57"/>
      <c r="M22" s="210"/>
      <c r="N22" s="211"/>
      <c r="O22" s="211"/>
      <c r="P22" s="211"/>
      <c r="Q22" s="212"/>
      <c r="R22" s="216"/>
      <c r="S22" s="217"/>
      <c r="T22" s="218"/>
      <c r="U22" s="93"/>
      <c r="V22" s="210"/>
      <c r="W22" s="211"/>
      <c r="X22" s="211"/>
      <c r="Y22" s="211"/>
      <c r="Z22" s="212"/>
      <c r="AA22" s="216"/>
      <c r="AB22" s="217"/>
      <c r="AC22" s="218"/>
      <c r="AD22" s="57"/>
      <c r="AE22" s="223" t="s">
        <v>28</v>
      </c>
      <c r="AF22" s="224"/>
      <c r="AG22" s="224"/>
      <c r="AH22" s="224"/>
      <c r="AI22" s="224"/>
      <c r="AJ22" s="129" t="str">
        <f>PRÉ!F30</f>
        <v>-</v>
      </c>
      <c r="AK22" s="130"/>
      <c r="AL22" s="131"/>
      <c r="AM22" s="88"/>
      <c r="AN22" s="17"/>
    </row>
    <row r="23" spans="2:40" s="24" customFormat="1" ht="10.050000000000001" customHeight="1" x14ac:dyDescent="0.3">
      <c r="B23" s="15"/>
      <c r="C23" s="16"/>
      <c r="D23" s="123"/>
      <c r="E23" s="124"/>
      <c r="F23" s="124"/>
      <c r="G23" s="124"/>
      <c r="H23" s="125"/>
      <c r="I23" s="132"/>
      <c r="J23" s="133"/>
      <c r="K23" s="134"/>
      <c r="L23" s="57"/>
      <c r="M23" s="120" t="s">
        <v>19</v>
      </c>
      <c r="N23" s="121"/>
      <c r="O23" s="121"/>
      <c r="P23" s="121"/>
      <c r="Q23" s="122"/>
      <c r="R23" s="129" t="str">
        <f>PCI!F31</f>
        <v>-</v>
      </c>
      <c r="S23" s="130"/>
      <c r="T23" s="131"/>
      <c r="U23" s="93"/>
      <c r="V23" s="120" t="s">
        <v>25</v>
      </c>
      <c r="W23" s="121"/>
      <c r="X23" s="121"/>
      <c r="Y23" s="121"/>
      <c r="Z23" s="122"/>
      <c r="AA23" s="129" t="str">
        <f>PPE!F27</f>
        <v>-</v>
      </c>
      <c r="AB23" s="130"/>
      <c r="AC23" s="131"/>
      <c r="AD23" s="57"/>
      <c r="AE23" s="223"/>
      <c r="AF23" s="224"/>
      <c r="AG23" s="224"/>
      <c r="AH23" s="224"/>
      <c r="AI23" s="224"/>
      <c r="AJ23" s="132"/>
      <c r="AK23" s="133"/>
      <c r="AL23" s="134"/>
      <c r="AM23" s="88"/>
      <c r="AN23" s="17"/>
    </row>
    <row r="24" spans="2:40" s="24" customFormat="1" ht="10.050000000000001" customHeight="1" x14ac:dyDescent="0.3">
      <c r="B24" s="15"/>
      <c r="C24" s="16"/>
      <c r="D24" s="210"/>
      <c r="E24" s="211"/>
      <c r="F24" s="211"/>
      <c r="G24" s="211"/>
      <c r="H24" s="212"/>
      <c r="I24" s="216"/>
      <c r="J24" s="217"/>
      <c r="K24" s="218"/>
      <c r="L24" s="57"/>
      <c r="M24" s="123"/>
      <c r="N24" s="219"/>
      <c r="O24" s="219"/>
      <c r="P24" s="219"/>
      <c r="Q24" s="125"/>
      <c r="R24" s="132"/>
      <c r="S24" s="220"/>
      <c r="T24" s="134"/>
      <c r="U24" s="93"/>
      <c r="V24" s="123"/>
      <c r="W24" s="219"/>
      <c r="X24" s="219"/>
      <c r="Y24" s="219"/>
      <c r="Z24" s="125"/>
      <c r="AA24" s="132"/>
      <c r="AB24" s="220"/>
      <c r="AC24" s="134"/>
      <c r="AD24" s="57"/>
      <c r="AE24" s="223"/>
      <c r="AF24" s="224"/>
      <c r="AG24" s="224"/>
      <c r="AH24" s="224"/>
      <c r="AI24" s="224"/>
      <c r="AJ24" s="216"/>
      <c r="AK24" s="217"/>
      <c r="AL24" s="218"/>
      <c r="AM24" s="88"/>
      <c r="AN24" s="17"/>
    </row>
    <row r="25" spans="2:40" s="24" customFormat="1" ht="10.050000000000001" customHeight="1" x14ac:dyDescent="0.3">
      <c r="B25" s="15"/>
      <c r="C25" s="16"/>
      <c r="D25" s="120" t="s">
        <v>8</v>
      </c>
      <c r="E25" s="121"/>
      <c r="F25" s="121"/>
      <c r="G25" s="121"/>
      <c r="H25" s="122"/>
      <c r="I25" s="129" t="str">
        <f>PVSÉ!F30</f>
        <v>-</v>
      </c>
      <c r="J25" s="130"/>
      <c r="K25" s="131"/>
      <c r="L25" s="57"/>
      <c r="M25" s="123"/>
      <c r="N25" s="219"/>
      <c r="O25" s="219"/>
      <c r="P25" s="219"/>
      <c r="Q25" s="125"/>
      <c r="R25" s="132"/>
      <c r="S25" s="220"/>
      <c r="T25" s="134"/>
      <c r="U25" s="57"/>
      <c r="V25" s="123"/>
      <c r="W25" s="219"/>
      <c r="X25" s="219"/>
      <c r="Y25" s="219"/>
      <c r="Z25" s="125"/>
      <c r="AA25" s="132"/>
      <c r="AB25" s="220"/>
      <c r="AC25" s="134"/>
      <c r="AD25" s="57"/>
      <c r="AE25" s="223" t="s">
        <v>29</v>
      </c>
      <c r="AF25" s="224"/>
      <c r="AG25" s="224"/>
      <c r="AH25" s="224"/>
      <c r="AI25" s="224"/>
      <c r="AJ25" s="129" t="str">
        <f>PRÉ!F35</f>
        <v>-</v>
      </c>
      <c r="AK25" s="130"/>
      <c r="AL25" s="131"/>
      <c r="AM25" s="88"/>
      <c r="AN25" s="17"/>
    </row>
    <row r="26" spans="2:40" s="24" customFormat="1" ht="10.050000000000001" customHeight="1" x14ac:dyDescent="0.3">
      <c r="B26" s="15"/>
      <c r="C26" s="16"/>
      <c r="D26" s="123"/>
      <c r="E26" s="124"/>
      <c r="F26" s="124"/>
      <c r="G26" s="124"/>
      <c r="H26" s="125"/>
      <c r="I26" s="132"/>
      <c r="J26" s="133"/>
      <c r="K26" s="134"/>
      <c r="L26" s="57"/>
      <c r="M26" s="210"/>
      <c r="N26" s="211"/>
      <c r="O26" s="211"/>
      <c r="P26" s="211"/>
      <c r="Q26" s="212"/>
      <c r="R26" s="216"/>
      <c r="S26" s="217"/>
      <c r="T26" s="218"/>
      <c r="U26" s="57"/>
      <c r="V26" s="210"/>
      <c r="W26" s="211"/>
      <c r="X26" s="211"/>
      <c r="Y26" s="211"/>
      <c r="Z26" s="212"/>
      <c r="AA26" s="216"/>
      <c r="AB26" s="217"/>
      <c r="AC26" s="218"/>
      <c r="AD26" s="57"/>
      <c r="AE26" s="223"/>
      <c r="AF26" s="224"/>
      <c r="AG26" s="224"/>
      <c r="AH26" s="224"/>
      <c r="AI26" s="224"/>
      <c r="AJ26" s="132"/>
      <c r="AK26" s="133"/>
      <c r="AL26" s="134"/>
      <c r="AM26" s="88"/>
      <c r="AN26" s="17"/>
    </row>
    <row r="27" spans="2:40" s="24" customFormat="1" ht="10.050000000000001" customHeight="1" x14ac:dyDescent="0.3">
      <c r="B27" s="15"/>
      <c r="C27" s="16"/>
      <c r="D27" s="210"/>
      <c r="E27" s="211"/>
      <c r="F27" s="211"/>
      <c r="G27" s="211"/>
      <c r="H27" s="212"/>
      <c r="I27" s="216"/>
      <c r="J27" s="217"/>
      <c r="K27" s="218"/>
      <c r="L27" s="57"/>
      <c r="M27" s="120" t="s">
        <v>20</v>
      </c>
      <c r="N27" s="121"/>
      <c r="O27" s="121"/>
      <c r="P27" s="121"/>
      <c r="Q27" s="122"/>
      <c r="R27" s="129" t="str">
        <f>PCI!F36</f>
        <v>-</v>
      </c>
      <c r="S27" s="130"/>
      <c r="T27" s="131"/>
      <c r="U27" s="57"/>
      <c r="V27" s="120" t="s">
        <v>26</v>
      </c>
      <c r="W27" s="121"/>
      <c r="X27" s="121"/>
      <c r="Y27" s="121"/>
      <c r="Z27" s="122"/>
      <c r="AA27" s="129" t="str">
        <f>PPE!F32</f>
        <v>-</v>
      </c>
      <c r="AB27" s="130"/>
      <c r="AC27" s="131"/>
      <c r="AD27" s="57"/>
      <c r="AE27" s="223"/>
      <c r="AF27" s="224"/>
      <c r="AG27" s="224"/>
      <c r="AH27" s="224"/>
      <c r="AI27" s="224"/>
      <c r="AJ27" s="216"/>
      <c r="AK27" s="217"/>
      <c r="AL27" s="218"/>
      <c r="AM27" s="88"/>
      <c r="AN27" s="17"/>
    </row>
    <row r="28" spans="2:40" s="24" customFormat="1" ht="10.050000000000001" customHeight="1" x14ac:dyDescent="0.3">
      <c r="B28" s="15"/>
      <c r="C28" s="16"/>
      <c r="D28" s="120" t="s">
        <v>9</v>
      </c>
      <c r="E28" s="121"/>
      <c r="F28" s="121"/>
      <c r="G28" s="121"/>
      <c r="H28" s="122"/>
      <c r="I28" s="129" t="str">
        <f>PVSÉ!F35</f>
        <v>-</v>
      </c>
      <c r="J28" s="130"/>
      <c r="K28" s="131"/>
      <c r="L28" s="57"/>
      <c r="M28" s="123"/>
      <c r="N28" s="219"/>
      <c r="O28" s="219"/>
      <c r="P28" s="219"/>
      <c r="Q28" s="125"/>
      <c r="R28" s="132"/>
      <c r="S28" s="220"/>
      <c r="T28" s="134"/>
      <c r="U28" s="93"/>
      <c r="V28" s="123"/>
      <c r="W28" s="219"/>
      <c r="X28" s="219"/>
      <c r="Y28" s="219"/>
      <c r="Z28" s="125"/>
      <c r="AA28" s="132"/>
      <c r="AB28" s="220"/>
      <c r="AC28" s="134"/>
      <c r="AD28" s="57"/>
      <c r="AE28" s="223" t="s">
        <v>20</v>
      </c>
      <c r="AF28" s="224"/>
      <c r="AG28" s="224"/>
      <c r="AH28" s="224"/>
      <c r="AI28" s="224"/>
      <c r="AJ28" s="129" t="str">
        <f>PRÉ!F40</f>
        <v>-</v>
      </c>
      <c r="AK28" s="130"/>
      <c r="AL28" s="131"/>
      <c r="AM28" s="88"/>
      <c r="AN28" s="17"/>
    </row>
    <row r="29" spans="2:40" s="24" customFormat="1" ht="10.050000000000001" customHeight="1" x14ac:dyDescent="0.3">
      <c r="B29" s="15"/>
      <c r="C29" s="16"/>
      <c r="D29" s="123"/>
      <c r="E29" s="124"/>
      <c r="F29" s="124"/>
      <c r="G29" s="124"/>
      <c r="H29" s="125"/>
      <c r="I29" s="132"/>
      <c r="J29" s="133"/>
      <c r="K29" s="134"/>
      <c r="L29" s="57"/>
      <c r="M29" s="123"/>
      <c r="N29" s="219"/>
      <c r="O29" s="219"/>
      <c r="P29" s="219"/>
      <c r="Q29" s="125"/>
      <c r="R29" s="132"/>
      <c r="S29" s="220"/>
      <c r="T29" s="134"/>
      <c r="U29" s="93"/>
      <c r="V29" s="123"/>
      <c r="W29" s="219"/>
      <c r="X29" s="219"/>
      <c r="Y29" s="219"/>
      <c r="Z29" s="125"/>
      <c r="AA29" s="132"/>
      <c r="AB29" s="220"/>
      <c r="AC29" s="134"/>
      <c r="AD29" s="57"/>
      <c r="AE29" s="229"/>
      <c r="AF29" s="230"/>
      <c r="AG29" s="230"/>
      <c r="AH29" s="230"/>
      <c r="AI29" s="230"/>
      <c r="AJ29" s="132"/>
      <c r="AK29" s="133"/>
      <c r="AL29" s="134"/>
      <c r="AM29" s="88"/>
      <c r="AN29" s="17"/>
    </row>
    <row r="30" spans="2:40" s="24" customFormat="1" ht="10.050000000000001" customHeight="1" thickBot="1" x14ac:dyDescent="0.35">
      <c r="B30" s="15"/>
      <c r="C30" s="16"/>
      <c r="D30" s="126"/>
      <c r="E30" s="127"/>
      <c r="F30" s="127"/>
      <c r="G30" s="127"/>
      <c r="H30" s="128"/>
      <c r="I30" s="135"/>
      <c r="J30" s="136"/>
      <c r="K30" s="137"/>
      <c r="L30" s="57"/>
      <c r="M30" s="126"/>
      <c r="N30" s="127"/>
      <c r="O30" s="127"/>
      <c r="P30" s="127"/>
      <c r="Q30" s="128"/>
      <c r="R30" s="135"/>
      <c r="S30" s="136"/>
      <c r="T30" s="137"/>
      <c r="U30" s="57"/>
      <c r="V30" s="126"/>
      <c r="W30" s="127"/>
      <c r="X30" s="127"/>
      <c r="Y30" s="127"/>
      <c r="Z30" s="128"/>
      <c r="AA30" s="135"/>
      <c r="AB30" s="136"/>
      <c r="AC30" s="137"/>
      <c r="AD30" s="57"/>
      <c r="AE30" s="186"/>
      <c r="AF30" s="187"/>
      <c r="AG30" s="187"/>
      <c r="AH30" s="187"/>
      <c r="AI30" s="187"/>
      <c r="AJ30" s="135"/>
      <c r="AK30" s="136"/>
      <c r="AL30" s="137"/>
      <c r="AM30" s="88"/>
      <c r="AN30" s="17"/>
    </row>
    <row r="31" spans="2:40" s="24" customFormat="1" ht="16.05" customHeight="1" thickBot="1" x14ac:dyDescent="0.35">
      <c r="B31" s="15"/>
      <c r="C31" s="16"/>
      <c r="D31" s="88"/>
      <c r="E31" s="16"/>
      <c r="F31" s="88"/>
      <c r="G31" s="88"/>
      <c r="H31" s="88"/>
      <c r="I31" s="90"/>
      <c r="J31" s="90"/>
      <c r="K31" s="90"/>
      <c r="L31" s="16"/>
      <c r="M31" s="57"/>
      <c r="N31" s="57"/>
      <c r="O31" s="57"/>
      <c r="P31" s="57"/>
      <c r="Q31" s="57"/>
      <c r="R31" s="57"/>
      <c r="S31" s="57"/>
      <c r="T31" s="57"/>
      <c r="U31" s="57"/>
      <c r="V31" s="57"/>
      <c r="W31" s="57"/>
      <c r="X31" s="57"/>
      <c r="Y31" s="57"/>
      <c r="Z31" s="57"/>
      <c r="AA31" s="57"/>
      <c r="AB31" s="57"/>
      <c r="AC31" s="57"/>
      <c r="AD31" s="57"/>
      <c r="AE31" s="90"/>
      <c r="AF31" s="90"/>
      <c r="AG31" s="90"/>
      <c r="AH31" s="90"/>
      <c r="AI31" s="90"/>
      <c r="AJ31" s="90"/>
      <c r="AK31" s="16"/>
      <c r="AM31" s="88"/>
      <c r="AN31" s="17"/>
    </row>
    <row r="32" spans="2:40" s="24" customFormat="1" ht="16.05" customHeight="1" x14ac:dyDescent="0.3">
      <c r="B32" s="15"/>
      <c r="C32" s="16"/>
      <c r="D32" s="88"/>
      <c r="E32" s="16"/>
      <c r="F32" s="138" t="s">
        <v>155</v>
      </c>
      <c r="G32" s="139"/>
      <c r="H32" s="139"/>
      <c r="I32" s="140"/>
      <c r="J32" s="90"/>
      <c r="K32" s="90"/>
      <c r="L32" s="16"/>
      <c r="M32" s="88"/>
      <c r="N32" s="16"/>
      <c r="O32" s="138" t="s">
        <v>155</v>
      </c>
      <c r="P32" s="139"/>
      <c r="Q32" s="139"/>
      <c r="R32" s="140"/>
      <c r="S32" s="90"/>
      <c r="T32" s="90"/>
      <c r="U32" s="90"/>
      <c r="V32" s="90"/>
      <c r="W32" s="90"/>
      <c r="X32" s="138" t="s">
        <v>155</v>
      </c>
      <c r="Y32" s="139"/>
      <c r="Z32" s="139"/>
      <c r="AA32" s="140"/>
      <c r="AB32" s="16"/>
      <c r="AC32" s="88"/>
      <c r="AD32" s="57"/>
      <c r="AE32" s="90"/>
      <c r="AF32" s="90"/>
      <c r="AG32" s="138" t="s">
        <v>155</v>
      </c>
      <c r="AH32" s="139"/>
      <c r="AI32" s="139"/>
      <c r="AJ32" s="140"/>
      <c r="AK32" s="16"/>
      <c r="AL32" s="88"/>
      <c r="AM32" s="88"/>
      <c r="AN32" s="17"/>
    </row>
    <row r="33" spans="2:44" s="24" customFormat="1" ht="16.05" customHeight="1" thickBot="1" x14ac:dyDescent="0.35">
      <c r="B33" s="15"/>
      <c r="C33" s="16"/>
      <c r="D33" s="88"/>
      <c r="E33" s="16"/>
      <c r="F33" s="141"/>
      <c r="G33" s="142"/>
      <c r="H33" s="142"/>
      <c r="I33" s="143"/>
      <c r="J33" s="90"/>
      <c r="K33" s="90"/>
      <c r="L33" s="16"/>
      <c r="M33" s="88"/>
      <c r="N33" s="16"/>
      <c r="O33" s="141"/>
      <c r="P33" s="142"/>
      <c r="Q33" s="142"/>
      <c r="R33" s="143"/>
      <c r="S33" s="90"/>
      <c r="T33" s="90"/>
      <c r="U33" s="90"/>
      <c r="V33" s="90"/>
      <c r="W33" s="90"/>
      <c r="X33" s="141"/>
      <c r="Y33" s="142"/>
      <c r="Z33" s="142"/>
      <c r="AA33" s="143"/>
      <c r="AB33" s="16"/>
      <c r="AC33" s="88"/>
      <c r="AD33" s="57"/>
      <c r="AE33" s="90"/>
      <c r="AF33" s="90"/>
      <c r="AG33" s="141"/>
      <c r="AH33" s="142"/>
      <c r="AI33" s="142"/>
      <c r="AJ33" s="143"/>
      <c r="AK33" s="88"/>
      <c r="AL33" s="88"/>
      <c r="AM33" s="88"/>
      <c r="AN33" s="17"/>
    </row>
    <row r="34" spans="2:44" s="24" customFormat="1" ht="16.05" customHeight="1" x14ac:dyDescent="0.3">
      <c r="B34" s="15"/>
      <c r="C34" s="16"/>
      <c r="D34" s="16"/>
      <c r="E34" s="16"/>
      <c r="F34" s="16"/>
      <c r="G34" s="16"/>
      <c r="H34" s="16"/>
      <c r="I34" s="16"/>
      <c r="J34" s="16"/>
      <c r="K34" s="16"/>
      <c r="L34" s="16"/>
      <c r="M34" s="16"/>
      <c r="N34" s="57"/>
      <c r="O34" s="57"/>
      <c r="P34" s="57"/>
      <c r="Q34" s="57"/>
      <c r="R34" s="57"/>
      <c r="S34" s="57"/>
      <c r="T34" s="57"/>
      <c r="U34" s="57"/>
      <c r="V34" s="57"/>
      <c r="W34" s="57"/>
      <c r="X34" s="57"/>
      <c r="Y34" s="57"/>
      <c r="Z34" s="57"/>
      <c r="AA34" s="57"/>
      <c r="AB34" s="57"/>
      <c r="AC34" s="57"/>
      <c r="AD34" s="90"/>
      <c r="AE34" s="90"/>
      <c r="AF34" s="90"/>
      <c r="AG34" s="90"/>
      <c r="AH34" s="90"/>
      <c r="AI34" s="90"/>
      <c r="AJ34" s="90"/>
      <c r="AK34" s="16"/>
      <c r="AL34" s="88"/>
      <c r="AM34" s="88"/>
      <c r="AN34" s="17"/>
    </row>
    <row r="35" spans="2:44" s="24" customFormat="1" ht="14.4" customHeight="1" x14ac:dyDescent="0.3">
      <c r="B35" s="15"/>
      <c r="C35" s="16"/>
      <c r="D35" s="225" t="s">
        <v>306</v>
      </c>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16"/>
      <c r="AN35" s="17"/>
      <c r="AP35" s="8"/>
      <c r="AQ35" s="8"/>
      <c r="AR35" s="8"/>
    </row>
    <row r="36" spans="2:44" s="24" customFormat="1" ht="15" customHeight="1" thickBot="1" x14ac:dyDescent="0.35">
      <c r="B36" s="15"/>
      <c r="C36" s="16"/>
      <c r="D36" s="16"/>
      <c r="E36" s="16"/>
      <c r="F36" s="16"/>
      <c r="G36" s="16"/>
      <c r="H36" s="16"/>
      <c r="I36" s="16"/>
      <c r="J36" s="16"/>
      <c r="K36" s="16"/>
      <c r="L36" s="16"/>
      <c r="M36" s="16"/>
      <c r="N36" s="16"/>
      <c r="O36" s="16"/>
      <c r="P36" s="16"/>
      <c r="Q36" s="16"/>
      <c r="R36" s="16"/>
      <c r="S36" s="16"/>
      <c r="T36" s="16"/>
      <c r="U36" s="57"/>
      <c r="V36" s="57"/>
      <c r="W36" s="55"/>
      <c r="X36" s="86"/>
      <c r="Y36" s="86"/>
      <c r="Z36" s="86"/>
      <c r="AA36" s="86"/>
      <c r="AB36" s="86"/>
      <c r="AC36" s="86"/>
      <c r="AD36" s="86"/>
      <c r="AE36" s="86"/>
      <c r="AF36" s="86"/>
      <c r="AG36" s="86"/>
      <c r="AH36" s="86"/>
      <c r="AI36" s="86"/>
      <c r="AJ36" s="86"/>
      <c r="AK36" s="55"/>
      <c r="AL36" s="55"/>
      <c r="AM36" s="56"/>
      <c r="AN36" s="17"/>
      <c r="AP36" s="8"/>
      <c r="AQ36" s="8"/>
      <c r="AR36" s="8"/>
    </row>
    <row r="37" spans="2:44" s="24" customFormat="1" ht="181.2" customHeight="1" thickBot="1" x14ac:dyDescent="0.35">
      <c r="B37" s="15"/>
      <c r="C37" s="16"/>
      <c r="D37" s="16"/>
      <c r="E37" s="16"/>
      <c r="F37" s="57"/>
      <c r="G37" s="57"/>
      <c r="H37" s="57"/>
      <c r="I37" s="226" t="s">
        <v>310</v>
      </c>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8"/>
      <c r="AG37" s="19"/>
      <c r="AH37" s="19"/>
      <c r="AI37" s="19"/>
      <c r="AJ37" s="16"/>
      <c r="AK37" s="57"/>
      <c r="AL37" s="57"/>
      <c r="AM37" s="26"/>
      <c r="AN37" s="17"/>
      <c r="AP37" s="8"/>
      <c r="AQ37" s="8"/>
      <c r="AR37" s="8"/>
    </row>
    <row r="38" spans="2:44" s="24" customFormat="1" ht="15" thickBot="1" x14ac:dyDescent="0.35">
      <c r="B38" s="2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2"/>
      <c r="AP38" s="8"/>
      <c r="AQ38" s="8"/>
      <c r="AR38" s="8"/>
    </row>
  </sheetData>
  <sheetProtection algorithmName="SHA-512" hashValue="PRmyUv+0K0nspTxeQ3CY7YcFpKQFj2gC1dgIvUXCTdRKx76xYCs1ThEFQIMJS5Di/cIAqUQTD1SXNemQ8i7nTg==" saltValue="5uaUchFjBDTZKa4pdCUn2g==" spinCount="100000" sheet="1" objects="1" scenarios="1" selectLockedCells="1"/>
  <mergeCells count="67">
    <mergeCell ref="X32:AA33"/>
    <mergeCell ref="AG32:AJ33"/>
    <mergeCell ref="D35:AL35"/>
    <mergeCell ref="I37:AF37"/>
    <mergeCell ref="AJ25:AL27"/>
    <mergeCell ref="M27:Q30"/>
    <mergeCell ref="R27:T30"/>
    <mergeCell ref="V27:Z30"/>
    <mergeCell ref="AA27:AC30"/>
    <mergeCell ref="AE28:AI30"/>
    <mergeCell ref="AJ28:AL30"/>
    <mergeCell ref="V23:Z26"/>
    <mergeCell ref="AA23:AC26"/>
    <mergeCell ref="D25:H27"/>
    <mergeCell ref="I25:K27"/>
    <mergeCell ref="AE25:AI27"/>
    <mergeCell ref="W16:AB17"/>
    <mergeCell ref="AF16:AK17"/>
    <mergeCell ref="D19:H21"/>
    <mergeCell ref="I19:K21"/>
    <mergeCell ref="M19:Q22"/>
    <mergeCell ref="R19:T22"/>
    <mergeCell ref="V19:Z22"/>
    <mergeCell ref="AA19:AC22"/>
    <mergeCell ref="AE19:AI21"/>
    <mergeCell ref="AJ19:AL21"/>
    <mergeCell ref="D22:H24"/>
    <mergeCell ref="I22:K24"/>
    <mergeCell ref="AE22:AI24"/>
    <mergeCell ref="AJ22:AL24"/>
    <mergeCell ref="M23:Q26"/>
    <mergeCell ref="R23:T26"/>
    <mergeCell ref="D11:S14"/>
    <mergeCell ref="V12:X13"/>
    <mergeCell ref="Y12:AC12"/>
    <mergeCell ref="AD12:AG12"/>
    <mergeCell ref="AH12:AL12"/>
    <mergeCell ref="Y13:AC13"/>
    <mergeCell ref="AD13:AG13"/>
    <mergeCell ref="AH13:AL13"/>
    <mergeCell ref="U14:V15"/>
    <mergeCell ref="AD8:AK8"/>
    <mergeCell ref="D9:H9"/>
    <mergeCell ref="I9:N9"/>
    <mergeCell ref="P9:U9"/>
    <mergeCell ref="V9:Z9"/>
    <mergeCell ref="P7:U8"/>
    <mergeCell ref="V7:Z8"/>
    <mergeCell ref="D7:H7"/>
    <mergeCell ref="I7:N7"/>
    <mergeCell ref="D8:H8"/>
    <mergeCell ref="I8:N8"/>
    <mergeCell ref="M3:AC3"/>
    <mergeCell ref="AI3:AM3"/>
    <mergeCell ref="D5:N5"/>
    <mergeCell ref="P5:Z5"/>
    <mergeCell ref="D6:H6"/>
    <mergeCell ref="I6:N6"/>
    <mergeCell ref="P6:U6"/>
    <mergeCell ref="V6:Z6"/>
    <mergeCell ref="AD6:AK6"/>
    <mergeCell ref="E16:J17"/>
    <mergeCell ref="N16:S17"/>
    <mergeCell ref="D28:H30"/>
    <mergeCell ref="I28:K30"/>
    <mergeCell ref="F32:I33"/>
    <mergeCell ref="O32:R33"/>
  </mergeCells>
  <conditionalFormatting sqref="I25">
    <cfRule type="cellIs" dxfId="189" priority="46" operator="between">
      <formula>14</formula>
      <formula>21</formula>
    </cfRule>
    <cfRule type="cellIs" dxfId="188" priority="47" operator="lessThan">
      <formula>14</formula>
    </cfRule>
    <cfRule type="cellIs" dxfId="187" priority="48" operator="greaterThan">
      <formula>21</formula>
    </cfRule>
  </conditionalFormatting>
  <conditionalFormatting sqref="AA19">
    <cfRule type="cellIs" dxfId="186" priority="10" operator="lessThan">
      <formula>11</formula>
    </cfRule>
    <cfRule type="cellIs" dxfId="185" priority="11" operator="greaterThan">
      <formula>16</formula>
    </cfRule>
    <cfRule type="cellIs" dxfId="184" priority="12" operator="between">
      <formula>11</formula>
      <formula>16</formula>
    </cfRule>
  </conditionalFormatting>
  <conditionalFormatting sqref="AA23">
    <cfRule type="cellIs" dxfId="183" priority="6" operator="lessThan">
      <formula>16</formula>
    </cfRule>
    <cfRule type="cellIs" dxfId="182" priority="7" operator="greaterThan">
      <formula>23</formula>
    </cfRule>
    <cfRule type="cellIs" dxfId="181" priority="8" operator="between">
      <formula>16</formula>
      <formula>23</formula>
    </cfRule>
  </conditionalFormatting>
  <conditionalFormatting sqref="AA27">
    <cfRule type="cellIs" dxfId="180" priority="2" operator="lessThan">
      <formula>14</formula>
    </cfRule>
    <cfRule type="cellIs" dxfId="179" priority="3" operator="greaterThan">
      <formula>21</formula>
    </cfRule>
    <cfRule type="cellIs" dxfId="178" priority="4" operator="between">
      <formula>14</formula>
      <formula>21</formula>
    </cfRule>
  </conditionalFormatting>
  <conditionalFormatting sqref="I19">
    <cfRule type="cellIs" dxfId="177" priority="54" operator="between">
      <formula>10</formula>
      <formula>14</formula>
    </cfRule>
    <cfRule type="cellIs" dxfId="176" priority="55" operator="lessThan">
      <formula>10</formula>
    </cfRule>
    <cfRule type="cellIs" dxfId="175" priority="56" operator="greaterThan">
      <formula>14</formula>
    </cfRule>
  </conditionalFormatting>
  <conditionalFormatting sqref="I22">
    <cfRule type="cellIs" dxfId="174" priority="50" operator="between">
      <formula>14</formula>
      <formula>21</formula>
    </cfRule>
    <cfRule type="cellIs" dxfId="173" priority="51" operator="lessThan">
      <formula>14</formula>
    </cfRule>
    <cfRule type="cellIs" dxfId="172" priority="52" operator="greaterThan">
      <formula>21</formula>
    </cfRule>
  </conditionalFormatting>
  <conditionalFormatting sqref="I28">
    <cfRule type="cellIs" dxfId="171" priority="42" operator="between">
      <formula>14</formula>
      <formula>21</formula>
    </cfRule>
    <cfRule type="cellIs" dxfId="170" priority="43" operator="lessThan">
      <formula>14</formula>
    </cfRule>
    <cfRule type="cellIs" dxfId="169" priority="44" operator="greaterThan">
      <formula>21</formula>
    </cfRule>
  </conditionalFormatting>
  <conditionalFormatting sqref="AJ19">
    <cfRule type="cellIs" dxfId="168" priority="38" operator="between">
      <formula>37</formula>
      <formula>57</formula>
    </cfRule>
    <cfRule type="cellIs" dxfId="167" priority="39" operator="lessThan">
      <formula>37</formula>
    </cfRule>
    <cfRule type="cellIs" dxfId="166" priority="40" operator="greaterThan">
      <formula>57</formula>
    </cfRule>
  </conditionalFormatting>
  <conditionalFormatting sqref="AJ22">
    <cfRule type="cellIs" dxfId="165" priority="34" operator="between">
      <formula>10</formula>
      <formula>14</formula>
    </cfRule>
    <cfRule type="cellIs" dxfId="164" priority="35" operator="lessThan">
      <formula>10</formula>
    </cfRule>
    <cfRule type="cellIs" dxfId="163" priority="36" operator="greaterThan">
      <formula>14</formula>
    </cfRule>
  </conditionalFormatting>
  <conditionalFormatting sqref="AJ25">
    <cfRule type="cellIs" dxfId="162" priority="30" operator="between">
      <formula>23</formula>
      <formula>35</formula>
    </cfRule>
    <cfRule type="cellIs" dxfId="161" priority="31" operator="lessThan">
      <formula>23</formula>
    </cfRule>
    <cfRule type="cellIs" dxfId="160" priority="32" operator="greaterThan">
      <formula>35</formula>
    </cfRule>
  </conditionalFormatting>
  <conditionalFormatting sqref="AJ28">
    <cfRule type="cellIs" dxfId="159" priority="26" operator="between">
      <formula>14</formula>
      <formula>21</formula>
    </cfRule>
    <cfRule type="cellIs" dxfId="158" priority="27" operator="lessThan">
      <formula>14</formula>
    </cfRule>
    <cfRule type="cellIs" dxfId="157" priority="28" operator="greaterThan">
      <formula>21</formula>
    </cfRule>
  </conditionalFormatting>
  <conditionalFormatting sqref="R19">
    <cfRule type="cellIs" dxfId="156" priority="22" operator="lessThan">
      <formula>11</formula>
    </cfRule>
    <cfRule type="cellIs" dxfId="155" priority="23" operator="greaterThan">
      <formula>16</formula>
    </cfRule>
    <cfRule type="cellIs" dxfId="154" priority="24" operator="between">
      <formula>11</formula>
      <formula>16</formula>
    </cfRule>
  </conditionalFormatting>
  <conditionalFormatting sqref="R23">
    <cfRule type="cellIs" dxfId="153" priority="18" operator="lessThan">
      <formula>32</formula>
    </cfRule>
    <cfRule type="cellIs" dxfId="152" priority="19" operator="greaterThan">
      <formula>50</formula>
    </cfRule>
    <cfRule type="cellIs" dxfId="151" priority="20" operator="between">
      <formula>32</formula>
      <formula>50</formula>
    </cfRule>
  </conditionalFormatting>
  <conditionalFormatting sqref="R27">
    <cfRule type="cellIs" dxfId="150" priority="14" operator="lessThan">
      <formula>11</formula>
    </cfRule>
    <cfRule type="cellIs" dxfId="149" priority="15" operator="greaterThan">
      <formula>16</formula>
    </cfRule>
    <cfRule type="cellIs" dxfId="148" priority="16" operator="between">
      <formula>11</formula>
      <formula>16</formula>
    </cfRule>
  </conditionalFormatting>
  <hyperlinks>
    <hyperlink ref="AD8:AH8" r:id="rId1" display="Banque de ressources" xr:uid="{E7C2351F-B53A-4FF0-97EE-51B79E422B49}"/>
    <hyperlink ref="F32" location="'Autoévaluation - V.S.É.'!A1" display="Profil" xr:uid="{FDC91338-9A36-4858-A9B7-7846BBA72732}"/>
    <hyperlink ref="G32:H33" location="PVSÉ!A1" display="Lien" xr:uid="{FE60B62A-43A9-4566-B578-FDF56EF81A92}"/>
    <hyperlink ref="AG32" location="'Profil - R.É.'!A1" display="Profil" xr:uid="{BF11A895-F4AA-4464-BCC2-1FD4D0DFC95F}"/>
    <hyperlink ref="AG32:AH33" location="PRÉ!A1" display="Profil" xr:uid="{C0FF07E2-0C6A-48C6-8DFA-63583AD65B1A}"/>
    <hyperlink ref="O32" location="'Profil - C.I.'!A1" display="Profil" xr:uid="{55B0C1F3-6FC8-4584-AFD8-7618703F7016}"/>
    <hyperlink ref="O32:P33" location="PCI!A1" display="Profil" xr:uid="{76FDE89D-B4DC-48F5-805F-27188D62F463}"/>
    <hyperlink ref="X32" location="'Profil - P.E.'!A1" display="Profil" xr:uid="{06A3DF6C-A262-44B7-9FA8-397FFC24F040}"/>
    <hyperlink ref="X32:Y33" location="PPE!A1" display="Profil" xr:uid="{BC6AD978-394F-4EE1-B068-5DE6C80BCF54}"/>
    <hyperlink ref="AI3:AM3" location="'Mode d''emploi'!A1" display="Mode d'emploi" xr:uid="{86F1A4FB-EB49-4061-9FD2-D44D209FE8AF}"/>
    <hyperlink ref="AD6:AK6" location="Engagements!A1" display="Mes engagements et mes accomplissements" xr:uid="{C27ABE03-EB01-42C2-9535-0EAAA76B261D}"/>
    <hyperlink ref="O32:R33" location="PCI!A1" display="Lien" xr:uid="{2E159A9D-C556-42E4-AED9-A0C6C3804F21}"/>
    <hyperlink ref="X32:AA33" location="PPE!A1" display="Lien" xr:uid="{B3B11B5B-6AD7-4303-8939-D51018A5DBFF}"/>
    <hyperlink ref="AG32:AJ33" location="PRÉ!A1" display="Lien" xr:uid="{17DB49E5-0224-4D92-A64B-BF6FA33FFB1D}"/>
    <hyperlink ref="AD8:AK8" r:id="rId2" display="Banque de ressources" xr:uid="{BEFF7D6F-2B6E-4846-81C8-2B0BADF24502}"/>
  </hyperlinks>
  <pageMargins left="0.7" right="0.7" top="0.75" bottom="0.75" header="0.3" footer="0.3"/>
  <pageSetup scale="58" orientation="portrait" r:id="rId3"/>
  <extLst>
    <ext xmlns:x14="http://schemas.microsoft.com/office/spreadsheetml/2009/9/main" uri="{78C0D931-6437-407d-A8EE-F0AAD7539E65}">
      <x14:conditionalFormattings>
        <x14:conditionalFormatting xmlns:xm="http://schemas.microsoft.com/office/excel/2006/main">
          <x14:cfRule type="containsText" priority="53" operator="containsText" id="{243ACFC4-31CC-49C0-9892-B53DB10CD8C1}">
            <xm:f>NOT(ISERROR(SEARCH("-",I19)))</xm:f>
            <xm:f>"-"</xm:f>
            <x14:dxf>
              <font>
                <color theme="1"/>
              </font>
              <fill>
                <patternFill>
                  <bgColor theme="0"/>
                </patternFill>
              </fill>
            </x14:dxf>
          </x14:cfRule>
          <xm:sqref>I19</xm:sqref>
        </x14:conditionalFormatting>
        <x14:conditionalFormatting xmlns:xm="http://schemas.microsoft.com/office/excel/2006/main">
          <x14:cfRule type="containsText" priority="49" operator="containsText" id="{C464450E-7381-4D41-9849-398513F9AC06}">
            <xm:f>NOT(ISERROR(SEARCH("-",I22)))</xm:f>
            <xm:f>"-"</xm:f>
            <x14:dxf>
              <font>
                <color theme="1"/>
              </font>
              <fill>
                <patternFill>
                  <bgColor theme="0"/>
                </patternFill>
              </fill>
            </x14:dxf>
          </x14:cfRule>
          <xm:sqref>I22</xm:sqref>
        </x14:conditionalFormatting>
        <x14:conditionalFormatting xmlns:xm="http://schemas.microsoft.com/office/excel/2006/main">
          <x14:cfRule type="containsText" priority="45" operator="containsText" id="{47416BFB-CC31-45CB-B74D-C178B0DDD06A}">
            <xm:f>NOT(ISERROR(SEARCH("-",I25)))</xm:f>
            <xm:f>"-"</xm:f>
            <x14:dxf>
              <font>
                <color theme="1"/>
              </font>
              <fill>
                <patternFill>
                  <bgColor theme="0"/>
                </patternFill>
              </fill>
            </x14:dxf>
          </x14:cfRule>
          <xm:sqref>I25</xm:sqref>
        </x14:conditionalFormatting>
        <x14:conditionalFormatting xmlns:xm="http://schemas.microsoft.com/office/excel/2006/main">
          <x14:cfRule type="containsText" priority="41" operator="containsText" id="{80618876-CD27-41EA-8736-729205B6CA06}">
            <xm:f>NOT(ISERROR(SEARCH("-",I28)))</xm:f>
            <xm:f>"-"</xm:f>
            <x14:dxf>
              <font>
                <color theme="1"/>
              </font>
              <fill>
                <patternFill>
                  <bgColor theme="0"/>
                </patternFill>
              </fill>
            </x14:dxf>
          </x14:cfRule>
          <xm:sqref>I28</xm:sqref>
        </x14:conditionalFormatting>
        <x14:conditionalFormatting xmlns:xm="http://schemas.microsoft.com/office/excel/2006/main">
          <x14:cfRule type="containsText" priority="37" operator="containsText" id="{F771BE9A-4E4E-43A2-8AD0-2A5CB0769DB2}">
            <xm:f>NOT(ISERROR(SEARCH("-",AJ19)))</xm:f>
            <xm:f>"-"</xm:f>
            <x14:dxf>
              <font>
                <color theme="1"/>
              </font>
              <fill>
                <patternFill>
                  <bgColor theme="0"/>
                </patternFill>
              </fill>
            </x14:dxf>
          </x14:cfRule>
          <xm:sqref>AJ19</xm:sqref>
        </x14:conditionalFormatting>
        <x14:conditionalFormatting xmlns:xm="http://schemas.microsoft.com/office/excel/2006/main">
          <x14:cfRule type="containsText" priority="33" operator="containsText" id="{9E87B964-6F6B-477C-A38D-6BB7332D2975}">
            <xm:f>NOT(ISERROR(SEARCH("-",AJ22)))</xm:f>
            <xm:f>"-"</xm:f>
            <x14:dxf>
              <font>
                <color theme="1"/>
              </font>
              <fill>
                <patternFill>
                  <bgColor theme="0"/>
                </patternFill>
              </fill>
            </x14:dxf>
          </x14:cfRule>
          <xm:sqref>AJ22</xm:sqref>
        </x14:conditionalFormatting>
        <x14:conditionalFormatting xmlns:xm="http://schemas.microsoft.com/office/excel/2006/main">
          <x14:cfRule type="containsText" priority="29" operator="containsText" id="{78CF8B85-4C8E-4149-A90F-707AD5291F3D}">
            <xm:f>NOT(ISERROR(SEARCH("-",AJ25)))</xm:f>
            <xm:f>"-"</xm:f>
            <x14:dxf>
              <font>
                <color theme="1"/>
              </font>
              <fill>
                <patternFill>
                  <bgColor theme="0"/>
                </patternFill>
              </fill>
            </x14:dxf>
          </x14:cfRule>
          <xm:sqref>AJ25</xm:sqref>
        </x14:conditionalFormatting>
        <x14:conditionalFormatting xmlns:xm="http://schemas.microsoft.com/office/excel/2006/main">
          <x14:cfRule type="containsText" priority="25" operator="containsText" id="{0ED2BD9F-7E37-46F2-B65C-0AD32832874B}">
            <xm:f>NOT(ISERROR(SEARCH("-",AJ28)))</xm:f>
            <xm:f>"-"</xm:f>
            <x14:dxf>
              <font>
                <color theme="1"/>
              </font>
              <fill>
                <patternFill>
                  <bgColor theme="0"/>
                </patternFill>
              </fill>
            </x14:dxf>
          </x14:cfRule>
          <xm:sqref>AJ28</xm:sqref>
        </x14:conditionalFormatting>
        <x14:conditionalFormatting xmlns:xm="http://schemas.microsoft.com/office/excel/2006/main">
          <x14:cfRule type="containsText" priority="21" operator="containsText" id="{04B76949-21FC-462F-90B7-3913C1FD06FE}">
            <xm:f>NOT(ISERROR(SEARCH("-",R19)))</xm:f>
            <xm:f>"-"</xm:f>
            <x14:dxf>
              <font>
                <color theme="1"/>
              </font>
              <fill>
                <patternFill>
                  <bgColor theme="0"/>
                </patternFill>
              </fill>
            </x14:dxf>
          </x14:cfRule>
          <xm:sqref>R19</xm:sqref>
        </x14:conditionalFormatting>
        <x14:conditionalFormatting xmlns:xm="http://schemas.microsoft.com/office/excel/2006/main">
          <x14:cfRule type="containsText" priority="17" operator="containsText" id="{642CEB77-0F82-4072-BF52-CCB751F78D22}">
            <xm:f>NOT(ISERROR(SEARCH("-",R23)))</xm:f>
            <xm:f>"-"</xm:f>
            <x14:dxf>
              <font>
                <color theme="1"/>
              </font>
              <fill>
                <patternFill>
                  <bgColor theme="0"/>
                </patternFill>
              </fill>
            </x14:dxf>
          </x14:cfRule>
          <xm:sqref>R23</xm:sqref>
        </x14:conditionalFormatting>
        <x14:conditionalFormatting xmlns:xm="http://schemas.microsoft.com/office/excel/2006/main">
          <x14:cfRule type="containsText" priority="9" operator="containsText" id="{E26611CE-CA15-4479-B240-1FDAB951E864}">
            <xm:f>NOT(ISERROR(SEARCH("-",AA19)))</xm:f>
            <xm:f>"-"</xm:f>
            <x14:dxf>
              <font>
                <color theme="1"/>
              </font>
              <fill>
                <patternFill>
                  <bgColor theme="0"/>
                </patternFill>
              </fill>
            </x14:dxf>
          </x14:cfRule>
          <xm:sqref>AA19</xm:sqref>
        </x14:conditionalFormatting>
        <x14:conditionalFormatting xmlns:xm="http://schemas.microsoft.com/office/excel/2006/main">
          <x14:cfRule type="containsText" priority="5" operator="containsText" id="{3A68F795-F06F-4D67-8719-E49247B142C0}">
            <xm:f>NOT(ISERROR(SEARCH("-",AA23)))</xm:f>
            <xm:f>"-"</xm:f>
            <x14:dxf>
              <font>
                <color theme="1"/>
              </font>
              <fill>
                <patternFill>
                  <bgColor theme="0"/>
                </patternFill>
              </fill>
            </x14:dxf>
          </x14:cfRule>
          <xm:sqref>AA23</xm:sqref>
        </x14:conditionalFormatting>
        <x14:conditionalFormatting xmlns:xm="http://schemas.microsoft.com/office/excel/2006/main">
          <x14:cfRule type="containsText" priority="1" operator="containsText" id="{A24410C2-BCB4-4E6F-8EB0-C00A9078D91B}">
            <xm:f>NOT(ISERROR(SEARCH("-",AA27)))</xm:f>
            <xm:f>"-"</xm:f>
            <x14:dxf>
              <font>
                <color theme="1"/>
              </font>
              <fill>
                <patternFill>
                  <bgColor theme="0"/>
                </patternFill>
              </fill>
            </x14:dxf>
          </x14:cfRule>
          <xm:sqref>AA27</xm:sqref>
        </x14:conditionalFormatting>
        <x14:conditionalFormatting xmlns:xm="http://schemas.microsoft.com/office/excel/2006/main">
          <x14:cfRule type="containsText" priority="13" operator="containsText" id="{F6EF8A9E-35E7-42E8-8288-6991134340DC}">
            <xm:f>NOT(ISERROR(SEARCH("-",R27)))</xm:f>
            <xm:f>"-"</xm:f>
            <x14:dxf>
              <font>
                <color theme="1"/>
              </font>
              <fill>
                <patternFill>
                  <bgColor theme="0"/>
                </patternFill>
              </fill>
            </x14:dxf>
          </x14:cfRule>
          <xm:sqref>R27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69E73-4AF5-47F9-8B1C-A37B09AD096A}">
  <sheetPr codeName="Sheet10">
    <tabColor rgb="FF7CB4CF"/>
  </sheetPr>
  <dimension ref="A1:X54"/>
  <sheetViews>
    <sheetView zoomScaleNormal="100" workbookViewId="0"/>
  </sheetViews>
  <sheetFormatPr defaultRowHeight="14.4" x14ac:dyDescent="0.3"/>
  <cols>
    <col min="1" max="2" width="4.77734375" style="8" customWidth="1"/>
    <col min="3" max="4" width="9.77734375" style="8" customWidth="1"/>
    <col min="5" max="5" width="2.77734375" style="8" customWidth="1"/>
    <col min="6" max="8" width="9.77734375" style="8" customWidth="1"/>
    <col min="9" max="10" width="4.77734375" style="8" customWidth="1"/>
    <col min="11" max="14" width="9.77734375" style="8" customWidth="1"/>
    <col min="15" max="16" width="4.77734375" style="8" customWidth="1"/>
    <col min="17" max="16384" width="8.88671875" style="8"/>
  </cols>
  <sheetData>
    <row r="1" spans="1:15" ht="15" thickBot="1" x14ac:dyDescent="0.35">
      <c r="A1" s="6"/>
    </row>
    <row r="2" spans="1:15" ht="18" customHeight="1" x14ac:dyDescent="0.3">
      <c r="B2" s="9"/>
      <c r="C2" s="10"/>
      <c r="D2" s="10"/>
      <c r="E2" s="10"/>
      <c r="F2" s="10"/>
      <c r="G2" s="10"/>
      <c r="H2" s="10"/>
      <c r="I2" s="10"/>
      <c r="J2" s="10"/>
      <c r="K2" s="10"/>
      <c r="L2" s="10"/>
      <c r="M2" s="10"/>
      <c r="N2" s="10"/>
      <c r="O2" s="11"/>
    </row>
    <row r="3" spans="1:15" ht="18" customHeight="1" x14ac:dyDescent="0.3">
      <c r="B3" s="15"/>
      <c r="C3" s="144" t="s">
        <v>61</v>
      </c>
      <c r="D3" s="144"/>
      <c r="E3" s="144"/>
      <c r="F3" s="144"/>
      <c r="G3" s="144"/>
      <c r="H3" s="144"/>
      <c r="I3" s="144"/>
      <c r="J3" s="144"/>
      <c r="K3" s="144"/>
      <c r="L3" s="144"/>
      <c r="M3" s="144"/>
      <c r="N3" s="144"/>
      <c r="O3" s="17"/>
    </row>
    <row r="4" spans="1:15" ht="18" customHeight="1" x14ac:dyDescent="0.3">
      <c r="B4" s="15"/>
      <c r="C4" s="89"/>
      <c r="D4" s="89"/>
      <c r="E4" s="89"/>
      <c r="F4" s="89"/>
      <c r="G4" s="89"/>
      <c r="H4" s="89"/>
      <c r="I4" s="89"/>
      <c r="J4" s="89"/>
      <c r="K4" s="89"/>
      <c r="L4" s="89"/>
      <c r="M4" s="89"/>
      <c r="N4" s="89"/>
      <c r="O4" s="17"/>
    </row>
    <row r="5" spans="1:15" ht="18" customHeight="1" x14ac:dyDescent="0.3">
      <c r="B5" s="15"/>
      <c r="C5" s="89"/>
      <c r="D5" s="89"/>
      <c r="E5" s="89"/>
      <c r="F5" s="89"/>
      <c r="G5" s="89"/>
      <c r="H5" s="89"/>
      <c r="I5" s="89"/>
      <c r="J5" s="89"/>
      <c r="K5" s="89"/>
      <c r="L5" s="89"/>
      <c r="M5" s="89"/>
      <c r="N5" s="89"/>
      <c r="O5" s="17"/>
    </row>
    <row r="6" spans="1:15" ht="18" customHeight="1" x14ac:dyDescent="0.3">
      <c r="B6" s="15"/>
      <c r="C6" s="89"/>
      <c r="D6" s="89"/>
      <c r="E6" s="89"/>
      <c r="F6" s="89"/>
      <c r="G6" s="89"/>
      <c r="H6" s="89"/>
      <c r="I6" s="89"/>
      <c r="J6" s="89"/>
      <c r="K6" s="89"/>
      <c r="L6" s="89"/>
      <c r="M6" s="89"/>
      <c r="N6" s="89"/>
      <c r="O6" s="17"/>
    </row>
    <row r="7" spans="1:15" ht="18" customHeight="1" x14ac:dyDescent="0.3">
      <c r="B7" s="15"/>
      <c r="C7" s="89"/>
      <c r="D7" s="89"/>
      <c r="E7" s="89"/>
      <c r="F7" s="89"/>
      <c r="G7" s="89"/>
      <c r="H7" s="89"/>
      <c r="I7" s="89"/>
      <c r="J7" s="89"/>
      <c r="K7" s="89"/>
      <c r="L7" s="89"/>
      <c r="M7" s="89"/>
      <c r="N7" s="89"/>
      <c r="O7" s="17"/>
    </row>
    <row r="8" spans="1:15" ht="18" customHeight="1" x14ac:dyDescent="0.3">
      <c r="B8" s="15"/>
      <c r="C8" s="89"/>
      <c r="D8" s="89"/>
      <c r="E8" s="89"/>
      <c r="F8" s="89"/>
      <c r="G8" s="89"/>
      <c r="H8" s="89"/>
      <c r="I8" s="89"/>
      <c r="J8" s="89"/>
      <c r="K8" s="89"/>
      <c r="L8" s="89"/>
      <c r="M8" s="89"/>
      <c r="N8" s="89"/>
      <c r="O8" s="17"/>
    </row>
    <row r="9" spans="1:15" ht="18" customHeight="1" thickBot="1" x14ac:dyDescent="0.35">
      <c r="B9" s="15"/>
      <c r="C9" s="89"/>
      <c r="D9" s="89"/>
      <c r="E9" s="89"/>
      <c r="F9" s="89"/>
      <c r="G9" s="89"/>
      <c r="H9" s="89"/>
      <c r="I9" s="89"/>
      <c r="J9" s="89"/>
      <c r="K9" s="89"/>
      <c r="L9" s="89"/>
      <c r="M9" s="89"/>
      <c r="N9" s="89"/>
      <c r="O9" s="17"/>
    </row>
    <row r="10" spans="1:15" ht="18" customHeight="1" x14ac:dyDescent="0.3">
      <c r="B10" s="15"/>
      <c r="C10" s="89"/>
      <c r="D10" s="89"/>
      <c r="E10" s="89"/>
      <c r="F10" s="89"/>
      <c r="G10" s="89"/>
      <c r="H10" s="89"/>
      <c r="I10" s="89"/>
      <c r="J10" s="319" t="s">
        <v>2</v>
      </c>
      <c r="K10" s="320"/>
      <c r="L10" s="320"/>
      <c r="M10" s="320"/>
      <c r="N10" s="321"/>
      <c r="O10" s="17"/>
    </row>
    <row r="11" spans="1:15" ht="18" customHeight="1" x14ac:dyDescent="0.3">
      <c r="B11" s="15"/>
      <c r="C11" s="89"/>
      <c r="D11" s="89"/>
      <c r="E11" s="89"/>
      <c r="F11" s="89"/>
      <c r="G11" s="89"/>
      <c r="H11" s="89"/>
      <c r="I11" s="89"/>
      <c r="J11" s="322"/>
      <c r="K11" s="323"/>
      <c r="L11" s="323"/>
      <c r="M11" s="323"/>
      <c r="N11" s="324"/>
      <c r="O11" s="17"/>
    </row>
    <row r="12" spans="1:15" ht="18" customHeight="1" x14ac:dyDescent="0.3">
      <c r="B12" s="15"/>
      <c r="C12" s="89"/>
      <c r="D12" s="89"/>
      <c r="E12" s="89"/>
      <c r="F12" s="89"/>
      <c r="G12" s="89"/>
      <c r="H12" s="89"/>
      <c r="I12" s="89"/>
      <c r="J12" s="325" t="s">
        <v>3</v>
      </c>
      <c r="K12" s="326"/>
      <c r="L12" s="327"/>
      <c r="M12" s="340"/>
      <c r="N12" s="341"/>
      <c r="O12" s="17"/>
    </row>
    <row r="13" spans="1:15" ht="18" customHeight="1" x14ac:dyDescent="0.3">
      <c r="B13" s="15"/>
      <c r="C13" s="89"/>
      <c r="D13" s="89"/>
      <c r="E13" s="89"/>
      <c r="F13" s="89"/>
      <c r="G13" s="89"/>
      <c r="H13" s="89"/>
      <c r="I13" s="89"/>
      <c r="J13" s="328"/>
      <c r="K13" s="329"/>
      <c r="L13" s="330"/>
      <c r="M13" s="342"/>
      <c r="N13" s="343"/>
      <c r="O13" s="17"/>
    </row>
    <row r="14" spans="1:15" ht="18" customHeight="1" x14ac:dyDescent="0.3">
      <c r="B14" s="15"/>
      <c r="C14" s="89"/>
      <c r="D14" s="89"/>
      <c r="E14" s="89"/>
      <c r="F14" s="89"/>
      <c r="G14" s="89"/>
      <c r="H14" s="89"/>
      <c r="I14" s="89"/>
      <c r="J14" s="331" t="s">
        <v>4</v>
      </c>
      <c r="K14" s="332"/>
      <c r="L14" s="333"/>
      <c r="M14" s="344"/>
      <c r="N14" s="345"/>
      <c r="O14" s="17"/>
    </row>
    <row r="15" spans="1:15" ht="18" customHeight="1" x14ac:dyDescent="0.3">
      <c r="B15" s="15"/>
      <c r="C15" s="89"/>
      <c r="D15" s="89"/>
      <c r="E15" s="89"/>
      <c r="F15" s="89"/>
      <c r="G15" s="89"/>
      <c r="H15" s="89"/>
      <c r="I15" s="89"/>
      <c r="J15" s="334"/>
      <c r="K15" s="335"/>
      <c r="L15" s="336"/>
      <c r="M15" s="346"/>
      <c r="N15" s="347"/>
      <c r="O15" s="17"/>
    </row>
    <row r="16" spans="1:15" ht="18" customHeight="1" x14ac:dyDescent="0.3">
      <c r="B16" s="15"/>
      <c r="C16" s="89"/>
      <c r="D16" s="89"/>
      <c r="E16" s="89"/>
      <c r="F16" s="89"/>
      <c r="G16" s="89"/>
      <c r="H16" s="89"/>
      <c r="I16" s="89"/>
      <c r="J16" s="325" t="s">
        <v>5</v>
      </c>
      <c r="K16" s="326"/>
      <c r="L16" s="327"/>
      <c r="M16" s="348"/>
      <c r="N16" s="349"/>
      <c r="O16" s="17"/>
    </row>
    <row r="17" spans="2:17" ht="18" customHeight="1" thickBot="1" x14ac:dyDescent="0.35">
      <c r="B17" s="15"/>
      <c r="C17" s="89"/>
      <c r="D17" s="89"/>
      <c r="E17" s="89"/>
      <c r="F17" s="89"/>
      <c r="G17" s="89"/>
      <c r="H17" s="89"/>
      <c r="I17" s="89"/>
      <c r="J17" s="337"/>
      <c r="K17" s="338"/>
      <c r="L17" s="339"/>
      <c r="M17" s="350"/>
      <c r="N17" s="351"/>
      <c r="O17" s="17"/>
    </row>
    <row r="18" spans="2:17" ht="18" customHeight="1" x14ac:dyDescent="0.3">
      <c r="B18" s="15"/>
      <c r="C18" s="89"/>
      <c r="D18" s="89"/>
      <c r="E18" s="89"/>
      <c r="F18" s="89"/>
      <c r="G18" s="89"/>
      <c r="H18" s="89"/>
      <c r="I18" s="89"/>
      <c r="J18" s="57"/>
      <c r="K18" s="57"/>
      <c r="L18" s="57"/>
      <c r="M18" s="57"/>
      <c r="N18" s="57"/>
      <c r="O18" s="17"/>
    </row>
    <row r="19" spans="2:17" ht="18" customHeight="1" x14ac:dyDescent="0.3">
      <c r="B19" s="15"/>
      <c r="C19" s="89"/>
      <c r="D19" s="89"/>
      <c r="E19" s="89"/>
      <c r="F19" s="89"/>
      <c r="G19" s="89"/>
      <c r="H19" s="89"/>
      <c r="I19" s="89"/>
      <c r="J19" s="89"/>
      <c r="K19" s="89"/>
      <c r="L19" s="89"/>
      <c r="M19" s="89"/>
      <c r="N19" s="89"/>
      <c r="O19" s="17"/>
    </row>
    <row r="20" spans="2:17" ht="18" customHeight="1" x14ac:dyDescent="0.3">
      <c r="B20" s="15"/>
      <c r="C20" s="89"/>
      <c r="D20" s="89"/>
      <c r="E20" s="89"/>
      <c r="F20" s="89"/>
      <c r="G20" s="89"/>
      <c r="H20" s="89"/>
      <c r="I20" s="89"/>
      <c r="J20" s="89"/>
      <c r="K20" s="89"/>
      <c r="L20" s="89"/>
      <c r="M20" s="89"/>
      <c r="N20" s="89"/>
      <c r="O20" s="17"/>
    </row>
    <row r="21" spans="2:17" ht="18" customHeight="1" x14ac:dyDescent="0.3">
      <c r="B21" s="15"/>
      <c r="C21" s="89"/>
      <c r="D21" s="89"/>
      <c r="E21" s="89"/>
      <c r="F21" s="89"/>
      <c r="G21" s="89"/>
      <c r="H21" s="89"/>
      <c r="I21" s="89"/>
      <c r="J21" s="89"/>
      <c r="K21" s="89"/>
      <c r="L21" s="89"/>
      <c r="M21" s="89"/>
      <c r="N21" s="89"/>
      <c r="O21" s="17"/>
    </row>
    <row r="22" spans="2:17" ht="18" customHeight="1" x14ac:dyDescent="0.3">
      <c r="B22" s="15"/>
      <c r="C22" s="89"/>
      <c r="D22" s="89"/>
      <c r="E22" s="89"/>
      <c r="F22" s="89"/>
      <c r="G22" s="89"/>
      <c r="H22" s="89"/>
      <c r="I22" s="89"/>
      <c r="J22" s="89"/>
      <c r="K22" s="89"/>
      <c r="L22" s="89"/>
      <c r="M22" s="89"/>
      <c r="N22" s="89"/>
      <c r="O22" s="17"/>
    </row>
    <row r="23" spans="2:17" ht="18" customHeight="1" x14ac:dyDescent="0.3">
      <c r="B23" s="15"/>
      <c r="C23" s="89"/>
      <c r="D23" s="89"/>
      <c r="E23" s="89"/>
      <c r="F23" s="89"/>
      <c r="G23" s="89"/>
      <c r="H23" s="89"/>
      <c r="I23" s="89"/>
      <c r="J23" s="89"/>
      <c r="K23" s="89"/>
      <c r="L23" s="89"/>
      <c r="M23" s="89"/>
      <c r="N23" s="89"/>
      <c r="O23" s="17"/>
      <c r="Q23" s="66" t="s">
        <v>133</v>
      </c>
    </row>
    <row r="24" spans="2:17" ht="18" customHeight="1" x14ac:dyDescent="0.3">
      <c r="B24" s="15"/>
      <c r="C24" s="16"/>
      <c r="D24" s="16"/>
      <c r="E24" s="16"/>
      <c r="F24" s="318" t="s">
        <v>18</v>
      </c>
      <c r="G24" s="318"/>
      <c r="H24" s="318"/>
      <c r="I24" s="318"/>
      <c r="J24" s="318"/>
      <c r="K24" s="318"/>
      <c r="L24" s="318"/>
      <c r="M24" s="318"/>
      <c r="N24" s="318"/>
      <c r="O24" s="17"/>
      <c r="Q24" s="66" t="s">
        <v>18</v>
      </c>
    </row>
    <row r="25" spans="2:17" ht="18" customHeight="1" thickBot="1" x14ac:dyDescent="0.35">
      <c r="B25" s="15"/>
      <c r="C25" s="16"/>
      <c r="D25" s="16"/>
      <c r="E25" s="16"/>
      <c r="F25" s="318"/>
      <c r="G25" s="318"/>
      <c r="H25" s="318"/>
      <c r="I25" s="318"/>
      <c r="J25" s="318"/>
      <c r="K25" s="318"/>
      <c r="L25" s="318"/>
      <c r="M25" s="318"/>
      <c r="N25" s="318"/>
      <c r="O25" s="17"/>
      <c r="Q25" s="66" t="s">
        <v>19</v>
      </c>
    </row>
    <row r="26" spans="2:17" ht="18" customHeight="1" x14ac:dyDescent="0.3">
      <c r="B26" s="15"/>
      <c r="C26" s="16"/>
      <c r="D26" s="16"/>
      <c r="E26" s="16"/>
      <c r="F26" s="391" t="str">
        <f>IF(OR(PDCI!G9="-",PDCI!I9="-",PDCI!K9="-",PDCI!G10="-",PDCI!I10="-",PDCI!K10="-"),"-",SUM('ACI(1)'!H12:H18))</f>
        <v>-</v>
      </c>
      <c r="G26" s="214"/>
      <c r="H26" s="214"/>
      <c r="I26" s="215"/>
      <c r="J26" s="16"/>
      <c r="K26" s="298" t="s">
        <v>65</v>
      </c>
      <c r="L26" s="299"/>
      <c r="M26" s="299"/>
      <c r="N26" s="300"/>
      <c r="O26" s="17"/>
      <c r="Q26" s="66" t="s">
        <v>20</v>
      </c>
    </row>
    <row r="27" spans="2:17" ht="18" customHeight="1" thickBot="1" x14ac:dyDescent="0.35">
      <c r="B27" s="15"/>
      <c r="C27" s="16"/>
      <c r="D27" s="16"/>
      <c r="E27" s="16"/>
      <c r="F27" s="392"/>
      <c r="G27" s="136"/>
      <c r="H27" s="136"/>
      <c r="I27" s="137"/>
      <c r="J27" s="16"/>
      <c r="K27" s="304"/>
      <c r="L27" s="305"/>
      <c r="M27" s="305"/>
      <c r="N27" s="306"/>
      <c r="O27" s="17"/>
    </row>
    <row r="28" spans="2:17" ht="18" customHeight="1" x14ac:dyDescent="0.3">
      <c r="B28" s="15"/>
      <c r="C28" s="16"/>
      <c r="D28" s="16"/>
      <c r="E28" s="16"/>
      <c r="F28" s="16"/>
      <c r="G28" s="16"/>
      <c r="H28" s="16"/>
      <c r="I28" s="16"/>
      <c r="J28" s="16"/>
      <c r="K28" s="16"/>
      <c r="L28" s="94"/>
      <c r="M28" s="94"/>
      <c r="N28" s="94"/>
      <c r="O28" s="17"/>
    </row>
    <row r="29" spans="2:17" ht="18" customHeight="1" x14ac:dyDescent="0.3">
      <c r="B29" s="15"/>
      <c r="C29" s="16"/>
      <c r="D29" s="16"/>
      <c r="E29" s="16"/>
      <c r="F29" s="318" t="s">
        <v>19</v>
      </c>
      <c r="G29" s="318"/>
      <c r="H29" s="318"/>
      <c r="I29" s="318"/>
      <c r="J29" s="318"/>
      <c r="K29" s="318"/>
      <c r="L29" s="318"/>
      <c r="M29" s="318"/>
      <c r="N29" s="318"/>
      <c r="O29" s="17"/>
    </row>
    <row r="30" spans="2:17" ht="18" customHeight="1" thickBot="1" x14ac:dyDescent="0.35">
      <c r="B30" s="15"/>
      <c r="C30" s="16"/>
      <c r="D30" s="16"/>
      <c r="E30" s="16"/>
      <c r="F30" s="318"/>
      <c r="G30" s="318"/>
      <c r="H30" s="318"/>
      <c r="I30" s="318"/>
      <c r="J30" s="318"/>
      <c r="K30" s="318"/>
      <c r="L30" s="318"/>
      <c r="M30" s="318"/>
      <c r="N30" s="318"/>
      <c r="O30" s="17"/>
    </row>
    <row r="31" spans="2:17" ht="18" customHeight="1" x14ac:dyDescent="0.3">
      <c r="B31" s="15"/>
      <c r="C31" s="16"/>
      <c r="D31" s="16"/>
      <c r="E31" s="16"/>
      <c r="F31" s="391" t="str">
        <f>IF(OR(PDCI!G13="-",PDCI!I13="-",PDCI!K13="-",PDCI!G14="-",PDCI!I14="-",PDCI!K14="-",PDCI!G15="-",PDCI!I15="-",PDCI!K15="-",PDCI!G16="-",PDCI!I16="-",PDCI!K16="-",PDCI!G17="-",PDCI!I17="-",PDCI!K17="-",PDCI!G18="-",PDCI!I18="-",PDCI!K18="-",PDCI!G19="-",PDCI!I19="-",PDCI!K19="-"),"-",SUM('ACI(2)'!H12:H32))</f>
        <v>-</v>
      </c>
      <c r="G31" s="214"/>
      <c r="H31" s="214"/>
      <c r="I31" s="215"/>
      <c r="J31" s="16"/>
      <c r="K31" s="298" t="s">
        <v>66</v>
      </c>
      <c r="L31" s="299"/>
      <c r="M31" s="299"/>
      <c r="N31" s="300"/>
      <c r="O31" s="17"/>
    </row>
    <row r="32" spans="2:17" ht="18" customHeight="1" thickBot="1" x14ac:dyDescent="0.35">
      <c r="B32" s="15"/>
      <c r="C32" s="16"/>
      <c r="D32" s="16"/>
      <c r="E32" s="16"/>
      <c r="F32" s="392"/>
      <c r="G32" s="136"/>
      <c r="H32" s="136"/>
      <c r="I32" s="137"/>
      <c r="J32" s="16"/>
      <c r="K32" s="304"/>
      <c r="L32" s="305"/>
      <c r="M32" s="305"/>
      <c r="N32" s="306"/>
      <c r="O32" s="17"/>
    </row>
    <row r="33" spans="1:24" ht="18" customHeight="1" x14ac:dyDescent="0.3">
      <c r="B33" s="15"/>
      <c r="C33" s="16"/>
      <c r="D33" s="16"/>
      <c r="E33" s="16"/>
      <c r="F33" s="16"/>
      <c r="G33" s="16"/>
      <c r="H33" s="16"/>
      <c r="I33" s="16"/>
      <c r="J33" s="16"/>
      <c r="K33" s="16"/>
      <c r="L33" s="16"/>
      <c r="M33" s="16"/>
      <c r="N33" s="16"/>
      <c r="O33" s="17"/>
    </row>
    <row r="34" spans="1:24" ht="18" customHeight="1" x14ac:dyDescent="0.3">
      <c r="B34" s="15"/>
      <c r="C34" s="16"/>
      <c r="D34" s="16"/>
      <c r="E34" s="16"/>
      <c r="F34" s="318" t="s">
        <v>20</v>
      </c>
      <c r="G34" s="318"/>
      <c r="H34" s="318"/>
      <c r="I34" s="318"/>
      <c r="J34" s="318"/>
      <c r="K34" s="318"/>
      <c r="L34" s="318"/>
      <c r="M34" s="318"/>
      <c r="N34" s="318"/>
      <c r="O34" s="17"/>
    </row>
    <row r="35" spans="1:24" ht="18" customHeight="1" thickBot="1" x14ac:dyDescent="0.35">
      <c r="B35" s="15"/>
      <c r="C35" s="16"/>
      <c r="D35" s="16"/>
      <c r="E35" s="16"/>
      <c r="F35" s="318"/>
      <c r="G35" s="318"/>
      <c r="H35" s="318"/>
      <c r="I35" s="318"/>
      <c r="J35" s="318"/>
      <c r="K35" s="318"/>
      <c r="L35" s="318"/>
      <c r="M35" s="318"/>
      <c r="N35" s="318"/>
      <c r="O35" s="17"/>
    </row>
    <row r="36" spans="1:24" ht="18" customHeight="1" x14ac:dyDescent="0.3">
      <c r="B36" s="15"/>
      <c r="C36" s="16"/>
      <c r="D36" s="16"/>
      <c r="E36" s="16"/>
      <c r="F36" s="391" t="str">
        <f>IF(OR(PDCI!G22="-",PDCI!I22="-",PDCI!K22="-",PDCI!G23="-",PDCI!I23="-",PDCI!K23="-"),"-",SUM('ACI(3)'!H12:H18))</f>
        <v>-</v>
      </c>
      <c r="G36" s="214"/>
      <c r="H36" s="214"/>
      <c r="I36" s="215"/>
      <c r="J36" s="16"/>
      <c r="K36" s="298" t="s">
        <v>67</v>
      </c>
      <c r="L36" s="299"/>
      <c r="M36" s="299"/>
      <c r="N36" s="300"/>
      <c r="O36" s="17"/>
    </row>
    <row r="37" spans="1:24" ht="18" customHeight="1" thickBot="1" x14ac:dyDescent="0.35">
      <c r="B37" s="15"/>
      <c r="C37" s="16"/>
      <c r="D37" s="16"/>
      <c r="E37" s="16"/>
      <c r="F37" s="392"/>
      <c r="G37" s="136"/>
      <c r="H37" s="136"/>
      <c r="I37" s="137"/>
      <c r="J37" s="16"/>
      <c r="K37" s="304"/>
      <c r="L37" s="305"/>
      <c r="M37" s="305"/>
      <c r="N37" s="306"/>
      <c r="O37" s="17"/>
    </row>
    <row r="38" spans="1:24" ht="18" customHeight="1" x14ac:dyDescent="0.3">
      <c r="B38" s="15"/>
      <c r="C38" s="16"/>
      <c r="D38" s="16"/>
      <c r="E38" s="16"/>
      <c r="F38" s="16"/>
      <c r="G38" s="16"/>
      <c r="H38" s="16"/>
      <c r="I38" s="16"/>
      <c r="J38" s="16"/>
      <c r="K38" s="16"/>
      <c r="L38" s="16"/>
      <c r="M38" s="16"/>
      <c r="N38" s="16"/>
      <c r="O38" s="17"/>
    </row>
    <row r="39" spans="1:24" ht="15" thickBot="1" x14ac:dyDescent="0.35">
      <c r="B39" s="15"/>
      <c r="C39" s="16"/>
      <c r="D39" s="16"/>
      <c r="E39" s="16"/>
      <c r="F39" s="16"/>
      <c r="G39" s="16"/>
      <c r="H39" s="16"/>
      <c r="I39" s="16"/>
      <c r="J39" s="16"/>
      <c r="K39" s="16"/>
      <c r="L39" s="16"/>
      <c r="M39" s="16"/>
      <c r="N39" s="16"/>
      <c r="O39" s="17"/>
    </row>
    <row r="40" spans="1:24" ht="15" thickBot="1" x14ac:dyDescent="0.35">
      <c r="B40" s="15"/>
      <c r="C40" s="307" t="s">
        <v>142</v>
      </c>
      <c r="D40" s="308"/>
      <c r="E40" s="308"/>
      <c r="F40" s="308"/>
      <c r="G40" s="308"/>
      <c r="H40" s="308"/>
      <c r="I40" s="308"/>
      <c r="J40" s="358" t="s">
        <v>133</v>
      </c>
      <c r="K40" s="358"/>
      <c r="L40" s="358"/>
      <c r="M40" s="358"/>
      <c r="N40" s="63" t="s">
        <v>130</v>
      </c>
      <c r="O40" s="17"/>
    </row>
    <row r="41" spans="1:24" ht="100.05" customHeight="1" thickBot="1" x14ac:dyDescent="0.35">
      <c r="B41" s="15"/>
      <c r="C41" s="309"/>
      <c r="D41" s="310"/>
      <c r="E41" s="310"/>
      <c r="F41" s="310"/>
      <c r="G41" s="310"/>
      <c r="H41" s="310"/>
      <c r="I41" s="310"/>
      <c r="J41" s="310"/>
      <c r="K41" s="310"/>
      <c r="L41" s="310"/>
      <c r="M41" s="310"/>
      <c r="N41" s="311"/>
      <c r="O41" s="17"/>
    </row>
    <row r="42" spans="1:24" ht="15" customHeight="1" thickBot="1" x14ac:dyDescent="0.35">
      <c r="B42" s="15"/>
      <c r="C42" s="16"/>
      <c r="D42" s="16"/>
      <c r="E42" s="16"/>
      <c r="F42" s="16"/>
      <c r="G42" s="16"/>
      <c r="H42" s="16"/>
      <c r="I42" s="16"/>
      <c r="J42" s="16"/>
      <c r="K42" s="16"/>
      <c r="L42" s="16"/>
      <c r="M42" s="16"/>
      <c r="N42" s="16"/>
      <c r="O42" s="17"/>
    </row>
    <row r="43" spans="1:24" x14ac:dyDescent="0.3">
      <c r="B43" s="15"/>
      <c r="C43" s="16"/>
      <c r="D43" s="352" t="s">
        <v>39</v>
      </c>
      <c r="E43" s="353"/>
      <c r="F43" s="353"/>
      <c r="G43" s="354"/>
      <c r="H43" s="90"/>
      <c r="I43" s="90"/>
      <c r="J43" s="352" t="s">
        <v>154</v>
      </c>
      <c r="K43" s="353"/>
      <c r="L43" s="353"/>
      <c r="M43" s="354"/>
      <c r="N43" s="90"/>
      <c r="O43" s="17"/>
    </row>
    <row r="44" spans="1:24" ht="18" customHeight="1" thickBot="1" x14ac:dyDescent="0.35">
      <c r="B44" s="15"/>
      <c r="C44" s="16"/>
      <c r="D44" s="355"/>
      <c r="E44" s="356"/>
      <c r="F44" s="356"/>
      <c r="G44" s="357"/>
      <c r="H44" s="90"/>
      <c r="I44" s="90"/>
      <c r="J44" s="355"/>
      <c r="K44" s="356"/>
      <c r="L44" s="356"/>
      <c r="M44" s="357"/>
      <c r="N44" s="90"/>
      <c r="O44" s="91"/>
    </row>
    <row r="45" spans="1:24" ht="18" customHeight="1" thickBot="1" x14ac:dyDescent="0.35">
      <c r="B45" s="15"/>
      <c r="C45" s="16"/>
      <c r="D45" s="16"/>
      <c r="E45" s="16"/>
      <c r="F45" s="16"/>
      <c r="G45" s="16"/>
      <c r="H45" s="16"/>
      <c r="I45" s="16"/>
      <c r="J45" s="16"/>
      <c r="K45" s="16"/>
      <c r="L45" s="16"/>
      <c r="M45" s="16"/>
      <c r="N45" s="16"/>
      <c r="O45" s="91"/>
    </row>
    <row r="46" spans="1:24" ht="21.6" customHeight="1" thickBot="1" x14ac:dyDescent="0.35">
      <c r="B46" s="15"/>
      <c r="C46" s="16"/>
      <c r="D46" s="157" t="s">
        <v>17</v>
      </c>
      <c r="E46" s="158"/>
      <c r="F46" s="158"/>
      <c r="G46" s="158"/>
      <c r="H46" s="158"/>
      <c r="I46" s="158"/>
      <c r="J46" s="158"/>
      <c r="K46" s="158"/>
      <c r="L46" s="158"/>
      <c r="M46" s="159"/>
      <c r="N46" s="16"/>
      <c r="O46" s="17"/>
    </row>
    <row r="47" spans="1:24" ht="15" thickBot="1" x14ac:dyDescent="0.35">
      <c r="A47" s="52"/>
      <c r="B47" s="20"/>
      <c r="C47" s="21"/>
      <c r="D47" s="21"/>
      <c r="E47" s="21"/>
      <c r="F47" s="21"/>
      <c r="G47" s="21"/>
      <c r="H47" s="21"/>
      <c r="I47" s="21"/>
      <c r="J47" s="21"/>
      <c r="K47" s="21"/>
      <c r="L47" s="21"/>
      <c r="M47" s="21"/>
      <c r="N47" s="21"/>
      <c r="O47" s="22"/>
      <c r="P47" s="52"/>
      <c r="Q47" s="52"/>
      <c r="R47" s="52"/>
      <c r="S47" s="52"/>
      <c r="T47" s="52"/>
      <c r="U47" s="52"/>
      <c r="V47" s="52"/>
      <c r="W47" s="52"/>
      <c r="X47" s="52"/>
    </row>
    <row r="48" spans="1:24" x14ac:dyDescent="0.3">
      <c r="A48" s="52"/>
      <c r="B48" s="52"/>
      <c r="C48" s="52"/>
      <c r="D48" s="52"/>
      <c r="E48" s="52"/>
      <c r="F48" s="52"/>
      <c r="G48" s="52"/>
      <c r="H48" s="52"/>
      <c r="I48" s="52"/>
      <c r="J48" s="52"/>
      <c r="K48" s="52"/>
      <c r="L48" s="52"/>
      <c r="M48" s="52"/>
      <c r="N48" s="52"/>
      <c r="O48" s="52"/>
      <c r="P48" s="52"/>
      <c r="Q48" s="52"/>
      <c r="R48" s="52"/>
      <c r="S48" s="52"/>
      <c r="T48" s="52"/>
      <c r="U48" s="52"/>
      <c r="V48" s="52"/>
      <c r="W48" s="52"/>
      <c r="X48" s="52"/>
    </row>
    <row r="49" spans="1:24" x14ac:dyDescent="0.3">
      <c r="A49" s="52"/>
      <c r="B49" s="52"/>
      <c r="C49" s="52"/>
      <c r="D49" s="52"/>
      <c r="E49" s="52"/>
      <c r="F49" s="52"/>
      <c r="G49" s="52"/>
      <c r="H49" s="52"/>
      <c r="I49" s="52"/>
      <c r="J49" s="52"/>
      <c r="K49" s="52"/>
      <c r="L49" s="52"/>
      <c r="M49" s="52"/>
      <c r="N49" s="52"/>
      <c r="O49" s="52"/>
      <c r="P49" s="52"/>
      <c r="Q49" s="52"/>
      <c r="R49" s="52"/>
      <c r="S49" s="52"/>
      <c r="T49" s="52"/>
      <c r="U49" s="52"/>
      <c r="V49" s="52"/>
      <c r="W49" s="52"/>
      <c r="X49" s="52"/>
    </row>
    <row r="50" spans="1:24" x14ac:dyDescent="0.3">
      <c r="A50" s="52"/>
      <c r="B50" s="52"/>
      <c r="C50" s="52"/>
      <c r="D50" s="52"/>
      <c r="E50" s="52"/>
      <c r="F50" s="52"/>
      <c r="G50" s="52"/>
      <c r="H50" s="52"/>
      <c r="I50" s="52"/>
      <c r="J50" s="52"/>
      <c r="K50" s="52"/>
      <c r="L50" s="52"/>
      <c r="M50" s="52"/>
      <c r="N50" s="52"/>
      <c r="O50" s="52"/>
      <c r="P50" s="52"/>
      <c r="Q50" s="52"/>
    </row>
    <row r="51" spans="1:24" x14ac:dyDescent="0.3">
      <c r="A51" s="52"/>
      <c r="B51" s="52"/>
      <c r="C51" s="52"/>
      <c r="D51" s="52"/>
      <c r="E51" s="52"/>
      <c r="F51" s="52"/>
      <c r="G51" s="52"/>
      <c r="H51" s="52"/>
      <c r="I51" s="52"/>
      <c r="J51" s="52"/>
      <c r="K51" s="52"/>
      <c r="L51" s="52"/>
      <c r="M51" s="52"/>
      <c r="N51" s="52"/>
      <c r="O51" s="52"/>
      <c r="P51" s="52"/>
      <c r="Q51" s="52"/>
    </row>
    <row r="52" spans="1:24" x14ac:dyDescent="0.3">
      <c r="A52" s="52"/>
      <c r="B52" s="52"/>
      <c r="C52" s="52"/>
      <c r="D52" s="52"/>
      <c r="E52" s="52"/>
      <c r="F52" s="52"/>
      <c r="G52" s="52"/>
      <c r="H52" s="52"/>
      <c r="I52" s="52"/>
      <c r="J52" s="52"/>
      <c r="K52" s="52"/>
      <c r="L52" s="52"/>
      <c r="M52" s="52"/>
      <c r="N52" s="52"/>
      <c r="O52" s="52"/>
      <c r="P52" s="52"/>
      <c r="Q52" s="52"/>
    </row>
    <row r="53" spans="1:24" x14ac:dyDescent="0.3">
      <c r="A53" s="52"/>
      <c r="B53" s="52"/>
      <c r="C53" s="52"/>
      <c r="D53" s="52"/>
      <c r="E53" s="52"/>
      <c r="F53" s="52"/>
      <c r="G53" s="52"/>
      <c r="H53" s="52"/>
      <c r="I53" s="52"/>
      <c r="J53" s="52"/>
      <c r="K53" s="52"/>
      <c r="L53" s="52"/>
      <c r="M53" s="52"/>
      <c r="N53" s="52"/>
      <c r="O53" s="52"/>
      <c r="P53" s="52"/>
      <c r="Q53" s="52"/>
    </row>
    <row r="54" spans="1:24" x14ac:dyDescent="0.3">
      <c r="A54" s="52"/>
      <c r="B54" s="52"/>
      <c r="C54" s="52"/>
      <c r="D54" s="52"/>
      <c r="E54" s="52"/>
      <c r="F54" s="52"/>
      <c r="G54" s="52"/>
      <c r="H54" s="52"/>
      <c r="I54" s="52"/>
      <c r="J54" s="52"/>
      <c r="K54" s="52"/>
      <c r="L54" s="52"/>
      <c r="M54" s="52"/>
      <c r="N54" s="52"/>
      <c r="O54" s="52"/>
      <c r="P54" s="52"/>
      <c r="Q54" s="52"/>
    </row>
  </sheetData>
  <sheetProtection algorithmName="SHA-512" hashValue="QPAduQBEIXxc5+q9yOIc9sNbCQwu4FbbAyELcx6ydAWF1/JZdLfX8sbWV9UxHqPiFiiOjm58eZ2ezQJMj0eDvw==" saltValue="uBo4cuv1KGCzW7+atowE7A==" spinCount="100000" sheet="1" objects="1" scenarios="1" selectLockedCells="1"/>
  <mergeCells count="23">
    <mergeCell ref="F29:N30"/>
    <mergeCell ref="C3:N3"/>
    <mergeCell ref="J10:N11"/>
    <mergeCell ref="J12:L13"/>
    <mergeCell ref="M12:N13"/>
    <mergeCell ref="J14:L15"/>
    <mergeCell ref="M14:N15"/>
    <mergeCell ref="D46:M46"/>
    <mergeCell ref="J16:L17"/>
    <mergeCell ref="M16:N17"/>
    <mergeCell ref="F24:N25"/>
    <mergeCell ref="D43:G44"/>
    <mergeCell ref="J43:M44"/>
    <mergeCell ref="J40:M40"/>
    <mergeCell ref="C41:N41"/>
    <mergeCell ref="F36:I37"/>
    <mergeCell ref="K36:N37"/>
    <mergeCell ref="C40:I40"/>
    <mergeCell ref="F34:N35"/>
    <mergeCell ref="F26:I27"/>
    <mergeCell ref="K26:N27"/>
    <mergeCell ref="F31:I32"/>
    <mergeCell ref="K31:N32"/>
  </mergeCells>
  <conditionalFormatting sqref="F26">
    <cfRule type="cellIs" dxfId="97" priority="14" operator="lessThan">
      <formula>11</formula>
    </cfRule>
    <cfRule type="cellIs" dxfId="96" priority="15" operator="greaterThan">
      <formula>16</formula>
    </cfRule>
    <cfRule type="cellIs" dxfId="95" priority="16" operator="between">
      <formula>11</formula>
      <formula>16</formula>
    </cfRule>
  </conditionalFormatting>
  <conditionalFormatting sqref="F36">
    <cfRule type="cellIs" dxfId="94" priority="10" operator="lessThan">
      <formula>11</formula>
    </cfRule>
    <cfRule type="cellIs" dxfId="93" priority="11" operator="greaterThan">
      <formula>16</formula>
    </cfRule>
    <cfRule type="cellIs" dxfId="92" priority="12" operator="between">
      <formula>11</formula>
      <formula>16</formula>
    </cfRule>
  </conditionalFormatting>
  <conditionalFormatting sqref="F31">
    <cfRule type="cellIs" dxfId="91" priority="6" operator="lessThan">
      <formula>32</formula>
    </cfRule>
    <cfRule type="cellIs" dxfId="90" priority="7" operator="greaterThan">
      <formula>50</formula>
    </cfRule>
    <cfRule type="cellIs" dxfId="89" priority="8" operator="between">
      <formula>32</formula>
      <formula>50</formula>
    </cfRule>
  </conditionalFormatting>
  <dataValidations count="1">
    <dataValidation type="list" allowBlank="1" showInputMessage="1" showErrorMessage="1" sqref="J40:M40" xr:uid="{3A05E905-289D-46EC-885E-B3BDA05B35CD}">
      <formula1>$Q$23:$Q$26</formula1>
    </dataValidation>
  </dataValidations>
  <hyperlinks>
    <hyperlink ref="D46:H46" location="'Mon Profil'!A1" display="Retourner à mon profil" xr:uid="{AA207CE5-A096-4324-8A5B-B011233E5327}"/>
    <hyperlink ref="D43:G44" location="PDCI!A1" display="Profil détaillé" xr:uid="{35465E3C-3FA3-4F63-96EA-EADF388775FF}"/>
    <hyperlink ref="D46:K46" location="Profil!A1" display="Retourner à mon profil" xr:uid="{138F64B8-0E61-4DB8-9D96-0FD5463DA83A}"/>
    <hyperlink ref="J43:M44" r:id="rId1" display="Banque de ressources" xr:uid="{1309F13F-E5A2-44C8-B7C9-D0648DEE1D51}"/>
    <hyperlink ref="K26:M27" location="'AVSÉ(1)'!A1" display="Autoévaluation - Promotion, recrutement et rétention" xr:uid="{51A6E007-6179-462A-B8AD-D8E5E5A76320}"/>
    <hyperlink ref="K26:N27" location="'ACI(1)'!A1" display="Autoévaluation - Curriculum, programme et pédagogie" xr:uid="{1E37B28A-030E-4F85-AC79-E3AC5257C6F0}"/>
    <hyperlink ref="K31:N32" location="'ACI(2)'!A1" display="Autoévaluation - Espace culturel francophone" xr:uid="{1745E1E3-E901-4157-B48E-8374A02A44FE}"/>
    <hyperlink ref="K36:N37" location="'ACI(3)'!A1" display="Autoévaluation - Partenariats" xr:uid="{976D3624-9853-4C03-B208-0504AC99CAD3}"/>
  </hyperlinks>
  <pageMargins left="0.7" right="0.7" top="0.75" bottom="0.75" header="0.3" footer="0.3"/>
  <pageSetup scale="68" orientation="portrait" r:id="rId2"/>
  <colBreaks count="1" manualBreakCount="1">
    <brk id="15" max="1048575" man="1"/>
  </colBreaks>
  <drawing r:id="rId3"/>
  <extLst>
    <ext xmlns:x14="http://schemas.microsoft.com/office/spreadsheetml/2009/9/main" uri="{78C0D931-6437-407d-A8EE-F0AAD7539E65}">
      <x14:conditionalFormattings>
        <x14:conditionalFormatting xmlns:xm="http://schemas.microsoft.com/office/excel/2006/main">
          <x14:cfRule type="containsText" priority="13" operator="containsText" id="{B8DCF673-0DA6-46DF-8B5E-FB6CE671C28D}">
            <xm:f>NOT(ISERROR(SEARCH("-",F26)))</xm:f>
            <xm:f>"-"</xm:f>
            <x14:dxf>
              <font>
                <color theme="1"/>
              </font>
              <fill>
                <patternFill>
                  <bgColor theme="0"/>
                </patternFill>
              </fill>
            </x14:dxf>
          </x14:cfRule>
          <xm:sqref>F26</xm:sqref>
        </x14:conditionalFormatting>
        <x14:conditionalFormatting xmlns:xm="http://schemas.microsoft.com/office/excel/2006/main">
          <x14:cfRule type="containsText" priority="9" operator="containsText" id="{0F7AC7CA-D276-4AE7-BCA1-EA8401BF9C53}">
            <xm:f>NOT(ISERROR(SEARCH("-",F36)))</xm:f>
            <xm:f>"-"</xm:f>
            <x14:dxf>
              <font>
                <color theme="1"/>
              </font>
              <fill>
                <patternFill>
                  <bgColor theme="0"/>
                </patternFill>
              </fill>
            </x14:dxf>
          </x14:cfRule>
          <xm:sqref>F36</xm:sqref>
        </x14:conditionalFormatting>
        <x14:conditionalFormatting xmlns:xm="http://schemas.microsoft.com/office/excel/2006/main">
          <x14:cfRule type="containsText" priority="5" operator="containsText" id="{6229B4FD-6CC4-4DC5-8940-4041CB7719E0}">
            <xm:f>NOT(ISERROR(SEARCH("-",F31)))</xm:f>
            <xm:f>"-"</xm:f>
            <x14:dxf>
              <font>
                <color theme="1"/>
              </font>
              <fill>
                <patternFill>
                  <bgColor theme="0"/>
                </patternFill>
              </fill>
            </x14:dxf>
          </x14:cfRule>
          <xm:sqref>F31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6173D-EA37-4723-A8D7-EF33F9D87381}">
  <sheetPr codeName="Sheet11">
    <tabColor rgb="FF7CB4CF"/>
  </sheetPr>
  <dimension ref="A1:I21"/>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75</v>
      </c>
      <c r="D3" s="144"/>
      <c r="E3" s="144"/>
      <c r="F3" s="144"/>
      <c r="H3" s="26"/>
      <c r="I3" s="34"/>
    </row>
    <row r="4" spans="1:9" s="12" customFormat="1" ht="15.6" customHeight="1" x14ac:dyDescent="0.3">
      <c r="B4" s="13"/>
      <c r="C4" s="26"/>
      <c r="D4" s="2"/>
      <c r="E4" s="3"/>
      <c r="F4" s="3"/>
      <c r="G4" s="3"/>
      <c r="H4" s="26"/>
      <c r="I4" s="34"/>
    </row>
    <row r="5" spans="1:9" s="12" customFormat="1" ht="115.8" customHeight="1" x14ac:dyDescent="0.3">
      <c r="B5" s="13"/>
      <c r="C5" s="269"/>
      <c r="D5" s="269"/>
      <c r="E5" s="269"/>
      <c r="F5" s="269"/>
      <c r="G5" s="269"/>
      <c r="H5" s="269"/>
      <c r="I5" s="34"/>
    </row>
    <row r="6" spans="1:9" ht="15.6" x14ac:dyDescent="0.3">
      <c r="B6" s="15"/>
      <c r="C6" s="16"/>
      <c r="D6" s="5"/>
      <c r="E6" s="4"/>
      <c r="F6" s="4"/>
      <c r="G6" s="4"/>
      <c r="H6" s="16"/>
      <c r="I6" s="17"/>
    </row>
    <row r="7" spans="1:9" ht="29.4" customHeight="1" x14ac:dyDescent="0.3">
      <c r="B7" s="15"/>
      <c r="C7" s="365" t="s">
        <v>80</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1</v>
      </c>
      <c r="D12" s="393" t="s">
        <v>193</v>
      </c>
      <c r="E12" s="359"/>
      <c r="F12" s="359"/>
      <c r="G12" s="359"/>
      <c r="H12" s="1" t="s">
        <v>30</v>
      </c>
      <c r="I12" s="45"/>
    </row>
    <row r="13" spans="1:9" s="42" customFormat="1" ht="31.95" customHeight="1" x14ac:dyDescent="0.3">
      <c r="B13" s="43"/>
      <c r="C13" s="44">
        <v>2</v>
      </c>
      <c r="D13" s="359" t="s">
        <v>196</v>
      </c>
      <c r="E13" s="359"/>
      <c r="F13" s="359"/>
      <c r="G13" s="359"/>
      <c r="H13" s="1" t="s">
        <v>30</v>
      </c>
      <c r="I13" s="45"/>
    </row>
    <row r="14" spans="1:9" s="42" customFormat="1" ht="31.95" customHeight="1" x14ac:dyDescent="0.3">
      <c r="B14" s="43"/>
      <c r="C14" s="44">
        <v>3</v>
      </c>
      <c r="D14" s="359" t="s">
        <v>194</v>
      </c>
      <c r="E14" s="359"/>
      <c r="F14" s="359"/>
      <c r="G14" s="359"/>
      <c r="H14" s="1" t="s">
        <v>30</v>
      </c>
      <c r="I14" s="45"/>
    </row>
    <row r="15" spans="1:9" s="42" customFormat="1" ht="31.95" customHeight="1" x14ac:dyDescent="0.3">
      <c r="B15" s="43"/>
      <c r="C15" s="44">
        <v>4</v>
      </c>
      <c r="D15" s="359" t="s">
        <v>197</v>
      </c>
      <c r="E15" s="359"/>
      <c r="F15" s="359"/>
      <c r="G15" s="359"/>
      <c r="H15" s="1" t="s">
        <v>30</v>
      </c>
      <c r="I15" s="45"/>
    </row>
    <row r="16" spans="1:9" s="42" customFormat="1" ht="48" customHeight="1" x14ac:dyDescent="0.3">
      <c r="B16" s="43"/>
      <c r="C16" s="44">
        <v>5</v>
      </c>
      <c r="D16" s="359" t="s">
        <v>195</v>
      </c>
      <c r="E16" s="359"/>
      <c r="F16" s="359"/>
      <c r="G16" s="359"/>
      <c r="H16" s="1" t="s">
        <v>30</v>
      </c>
      <c r="I16" s="45"/>
    </row>
    <row r="17" spans="2:9" s="42" customFormat="1" ht="31.95" customHeight="1" x14ac:dyDescent="0.3">
      <c r="B17" s="43"/>
      <c r="C17" s="44">
        <v>6</v>
      </c>
      <c r="D17" s="359" t="s">
        <v>199</v>
      </c>
      <c r="E17" s="359"/>
      <c r="F17" s="359"/>
      <c r="G17" s="359"/>
      <c r="H17" s="1" t="s">
        <v>30</v>
      </c>
      <c r="I17" s="45"/>
    </row>
    <row r="18" spans="2:9" s="42" customFormat="1" ht="31.95" customHeight="1" x14ac:dyDescent="0.3">
      <c r="B18" s="43"/>
      <c r="C18" s="44">
        <v>7</v>
      </c>
      <c r="D18" s="359" t="s">
        <v>198</v>
      </c>
      <c r="E18" s="359"/>
      <c r="F18" s="359"/>
      <c r="G18" s="359"/>
      <c r="H18" s="1" t="s">
        <v>30</v>
      </c>
      <c r="I18" s="45"/>
    </row>
    <row r="19" spans="2:9" ht="15" thickBot="1" x14ac:dyDescent="0.35">
      <c r="B19" s="15"/>
      <c r="C19" s="16"/>
      <c r="D19" s="16"/>
      <c r="E19" s="16"/>
      <c r="F19" s="16"/>
      <c r="G19" s="16"/>
      <c r="H19" s="16"/>
      <c r="I19" s="17"/>
    </row>
    <row r="20" spans="2:9" ht="21.6" customHeight="1" thickBot="1" x14ac:dyDescent="0.35">
      <c r="B20" s="15"/>
      <c r="C20" s="16"/>
      <c r="D20" s="16"/>
      <c r="E20" s="157" t="s">
        <v>62</v>
      </c>
      <c r="F20" s="159"/>
      <c r="G20" s="47"/>
      <c r="H20" s="47"/>
      <c r="I20" s="17"/>
    </row>
    <row r="21" spans="2:9" ht="15" thickBot="1" x14ac:dyDescent="0.35">
      <c r="B21" s="20"/>
      <c r="C21" s="21"/>
      <c r="D21" s="21"/>
      <c r="E21" s="21"/>
      <c r="F21" s="21"/>
      <c r="G21" s="21"/>
      <c r="H21" s="21"/>
      <c r="I21" s="22"/>
    </row>
  </sheetData>
  <sheetProtection algorithmName="SHA-512" hashValue="qjnLujuFKIbt9kUY7UTf5QZ6Eg8mV5TpRYjz1a4lb+BxRNVR3QD95ilpwrD6JGn1I7pm82AZ9wYtkWcaF7MCLw==" saltValue="3LKegC3zgcsJJtwxKm7w/Q==" spinCount="100000" sheet="1" objects="1" scenarios="1" selectLockedCells="1"/>
  <mergeCells count="11">
    <mergeCell ref="C3:F3"/>
    <mergeCell ref="D15:G15"/>
    <mergeCell ref="E20:F20"/>
    <mergeCell ref="C7:H7"/>
    <mergeCell ref="D12:G12"/>
    <mergeCell ref="D13:G13"/>
    <mergeCell ref="D14:G14"/>
    <mergeCell ref="D16:G16"/>
    <mergeCell ref="D17:G17"/>
    <mergeCell ref="D18:G18"/>
    <mergeCell ref="C5:H5"/>
  </mergeCells>
  <conditionalFormatting sqref="H12:H18">
    <cfRule type="cellIs" dxfId="8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5F992247-0CA5-4FCD-AD6B-8F7FA157D166}">
      <formula1>"-, 0,1,2,3"</formula1>
    </dataValidation>
  </dataValidations>
  <hyperlinks>
    <hyperlink ref="E20:F20" location="PCI!A1" display="Retour à mon profil de la Construction Identitaire" xr:uid="{195EEBEF-8D8D-4247-90DA-B8310CCA804A}"/>
  </hyperlinks>
  <pageMargins left="0.7" right="0.7" top="0.75" bottom="0.75" header="0.3" footer="0.3"/>
  <pageSetup scale="7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11E5-DB8C-469C-8644-36D209618655}">
  <sheetPr codeName="Sheet12">
    <tabColor rgb="FF7CB4CF"/>
  </sheetPr>
  <dimension ref="A1:I35"/>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66</v>
      </c>
      <c r="D3" s="144"/>
      <c r="E3" s="144"/>
      <c r="F3" s="144"/>
      <c r="H3" s="26"/>
      <c r="I3" s="34"/>
    </row>
    <row r="4" spans="1:9" ht="15.6" x14ac:dyDescent="0.3">
      <c r="B4" s="15"/>
      <c r="C4" s="16"/>
      <c r="D4" s="5"/>
      <c r="E4" s="4"/>
      <c r="F4" s="4"/>
      <c r="G4" s="4"/>
      <c r="H4" s="16"/>
      <c r="I4" s="17"/>
    </row>
    <row r="5" spans="1:9" ht="117.6"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81</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8</v>
      </c>
      <c r="D12" s="393" t="s">
        <v>204</v>
      </c>
      <c r="E12" s="393"/>
      <c r="F12" s="393"/>
      <c r="G12" s="393"/>
      <c r="H12" s="1" t="s">
        <v>30</v>
      </c>
      <c r="I12" s="45"/>
    </row>
    <row r="13" spans="1:9" s="42" customFormat="1" ht="31.95" customHeight="1" x14ac:dyDescent="0.3">
      <c r="B13" s="43"/>
      <c r="C13" s="44">
        <v>9</v>
      </c>
      <c r="D13" s="359" t="s">
        <v>208</v>
      </c>
      <c r="E13" s="359"/>
      <c r="F13" s="359"/>
      <c r="G13" s="359"/>
      <c r="H13" s="1" t="s">
        <v>30</v>
      </c>
      <c r="I13" s="45"/>
    </row>
    <row r="14" spans="1:9" s="42" customFormat="1" ht="31.95" customHeight="1" x14ac:dyDescent="0.3">
      <c r="B14" s="43"/>
      <c r="C14" s="107">
        <v>10</v>
      </c>
      <c r="D14" s="359" t="s">
        <v>215</v>
      </c>
      <c r="E14" s="359"/>
      <c r="F14" s="359"/>
      <c r="G14" s="359"/>
      <c r="H14" s="1" t="s">
        <v>30</v>
      </c>
      <c r="I14" s="45"/>
    </row>
    <row r="15" spans="1:9" s="42" customFormat="1" ht="31.95" customHeight="1" x14ac:dyDescent="0.3">
      <c r="B15" s="43"/>
      <c r="C15" s="107">
        <v>11</v>
      </c>
      <c r="D15" s="359" t="s">
        <v>207</v>
      </c>
      <c r="E15" s="359"/>
      <c r="F15" s="359"/>
      <c r="G15" s="359"/>
      <c r="H15" s="1" t="s">
        <v>30</v>
      </c>
      <c r="I15" s="45"/>
    </row>
    <row r="16" spans="1:9" s="42" customFormat="1" ht="31.95" customHeight="1" x14ac:dyDescent="0.3">
      <c r="B16" s="43"/>
      <c r="C16" s="107">
        <v>12</v>
      </c>
      <c r="D16" s="359" t="s">
        <v>217</v>
      </c>
      <c r="E16" s="359"/>
      <c r="F16" s="359"/>
      <c r="G16" s="359"/>
      <c r="H16" s="1" t="s">
        <v>30</v>
      </c>
      <c r="I16" s="45"/>
    </row>
    <row r="17" spans="2:9" s="42" customFormat="1" ht="31.95" customHeight="1" x14ac:dyDescent="0.3">
      <c r="B17" s="43"/>
      <c r="C17" s="107">
        <v>13</v>
      </c>
      <c r="D17" s="359" t="s">
        <v>200</v>
      </c>
      <c r="E17" s="359"/>
      <c r="F17" s="359"/>
      <c r="G17" s="359"/>
      <c r="H17" s="1" t="s">
        <v>30</v>
      </c>
      <c r="I17" s="45"/>
    </row>
    <row r="18" spans="2:9" s="42" customFormat="1" ht="31.95" customHeight="1" x14ac:dyDescent="0.3">
      <c r="B18" s="43"/>
      <c r="C18" s="107">
        <v>14</v>
      </c>
      <c r="D18" s="359" t="s">
        <v>205</v>
      </c>
      <c r="E18" s="359"/>
      <c r="F18" s="359"/>
      <c r="G18" s="359"/>
      <c r="H18" s="1" t="s">
        <v>30</v>
      </c>
      <c r="I18" s="45"/>
    </row>
    <row r="19" spans="2:9" s="42" customFormat="1" ht="31.95" customHeight="1" x14ac:dyDescent="0.3">
      <c r="B19" s="43"/>
      <c r="C19" s="107">
        <v>15</v>
      </c>
      <c r="D19" s="359" t="s">
        <v>213</v>
      </c>
      <c r="E19" s="359"/>
      <c r="F19" s="359"/>
      <c r="G19" s="359"/>
      <c r="H19" s="1" t="s">
        <v>30</v>
      </c>
      <c r="I19" s="45"/>
    </row>
    <row r="20" spans="2:9" s="42" customFormat="1" ht="31.95" customHeight="1" x14ac:dyDescent="0.3">
      <c r="B20" s="43"/>
      <c r="C20" s="107">
        <v>16</v>
      </c>
      <c r="D20" s="359" t="s">
        <v>214</v>
      </c>
      <c r="E20" s="359"/>
      <c r="F20" s="359"/>
      <c r="G20" s="359"/>
      <c r="H20" s="1" t="s">
        <v>30</v>
      </c>
      <c r="I20" s="45"/>
    </row>
    <row r="21" spans="2:9" s="42" customFormat="1" ht="31.95" customHeight="1" x14ac:dyDescent="0.3">
      <c r="B21" s="43"/>
      <c r="C21" s="107">
        <v>17</v>
      </c>
      <c r="D21" s="359" t="s">
        <v>219</v>
      </c>
      <c r="E21" s="359"/>
      <c r="F21" s="359"/>
      <c r="G21" s="359"/>
      <c r="H21" s="1" t="s">
        <v>30</v>
      </c>
      <c r="I21" s="45"/>
    </row>
    <row r="22" spans="2:9" s="42" customFormat="1" ht="31.95" customHeight="1" x14ac:dyDescent="0.3">
      <c r="B22" s="43"/>
      <c r="C22" s="107">
        <v>18</v>
      </c>
      <c r="D22" s="359" t="s">
        <v>210</v>
      </c>
      <c r="E22" s="359"/>
      <c r="F22" s="359"/>
      <c r="G22" s="359"/>
      <c r="H22" s="1" t="s">
        <v>30</v>
      </c>
      <c r="I22" s="45"/>
    </row>
    <row r="23" spans="2:9" s="42" customFormat="1" ht="31.95" customHeight="1" x14ac:dyDescent="0.3">
      <c r="B23" s="43"/>
      <c r="C23" s="107">
        <v>19</v>
      </c>
      <c r="D23" s="359" t="s">
        <v>203</v>
      </c>
      <c r="E23" s="359"/>
      <c r="F23" s="359"/>
      <c r="G23" s="359"/>
      <c r="H23" s="1" t="s">
        <v>30</v>
      </c>
      <c r="I23" s="45"/>
    </row>
    <row r="24" spans="2:9" s="42" customFormat="1" ht="31.95" customHeight="1" x14ac:dyDescent="0.3">
      <c r="B24" s="43"/>
      <c r="C24" s="107">
        <v>20</v>
      </c>
      <c r="D24" s="359" t="s">
        <v>212</v>
      </c>
      <c r="E24" s="359"/>
      <c r="F24" s="359"/>
      <c r="G24" s="359"/>
      <c r="H24" s="1" t="s">
        <v>30</v>
      </c>
      <c r="I24" s="45"/>
    </row>
    <row r="25" spans="2:9" s="42" customFormat="1" ht="31.95" customHeight="1" x14ac:dyDescent="0.3">
      <c r="B25" s="43"/>
      <c r="C25" s="107">
        <v>21</v>
      </c>
      <c r="D25" s="359" t="s">
        <v>216</v>
      </c>
      <c r="E25" s="359"/>
      <c r="F25" s="359"/>
      <c r="G25" s="359"/>
      <c r="H25" s="1" t="s">
        <v>30</v>
      </c>
      <c r="I25" s="45"/>
    </row>
    <row r="26" spans="2:9" s="42" customFormat="1" ht="31.95" customHeight="1" x14ac:dyDescent="0.3">
      <c r="B26" s="43"/>
      <c r="C26" s="107">
        <v>22</v>
      </c>
      <c r="D26" s="359" t="s">
        <v>202</v>
      </c>
      <c r="E26" s="359"/>
      <c r="F26" s="359"/>
      <c r="G26" s="359"/>
      <c r="H26" s="1" t="s">
        <v>30</v>
      </c>
      <c r="I26" s="45"/>
    </row>
    <row r="27" spans="2:9" s="42" customFormat="1" ht="31.95" customHeight="1" x14ac:dyDescent="0.3">
      <c r="B27" s="43"/>
      <c r="C27" s="107">
        <v>23</v>
      </c>
      <c r="D27" s="359" t="s">
        <v>211</v>
      </c>
      <c r="E27" s="359"/>
      <c r="F27" s="359"/>
      <c r="G27" s="359"/>
      <c r="H27" s="1" t="s">
        <v>30</v>
      </c>
      <c r="I27" s="45"/>
    </row>
    <row r="28" spans="2:9" s="42" customFormat="1" ht="31.95" customHeight="1" x14ac:dyDescent="0.3">
      <c r="B28" s="43"/>
      <c r="C28" s="107">
        <v>24</v>
      </c>
      <c r="D28" s="359" t="s">
        <v>206</v>
      </c>
      <c r="E28" s="359"/>
      <c r="F28" s="359"/>
      <c r="G28" s="359"/>
      <c r="H28" s="1" t="s">
        <v>30</v>
      </c>
      <c r="I28" s="45"/>
    </row>
    <row r="29" spans="2:9" s="42" customFormat="1" ht="31.95" customHeight="1" x14ac:dyDescent="0.3">
      <c r="B29" s="43"/>
      <c r="C29" s="107">
        <v>25</v>
      </c>
      <c r="D29" s="359" t="s">
        <v>201</v>
      </c>
      <c r="E29" s="359"/>
      <c r="F29" s="359"/>
      <c r="G29" s="359"/>
      <c r="H29" s="1" t="s">
        <v>30</v>
      </c>
      <c r="I29" s="45"/>
    </row>
    <row r="30" spans="2:9" s="42" customFormat="1" ht="31.95" customHeight="1" x14ac:dyDescent="0.3">
      <c r="B30" s="43"/>
      <c r="C30" s="107">
        <v>26</v>
      </c>
      <c r="D30" s="359" t="s">
        <v>209</v>
      </c>
      <c r="E30" s="359"/>
      <c r="F30" s="359"/>
      <c r="G30" s="359"/>
      <c r="H30" s="1" t="s">
        <v>30</v>
      </c>
      <c r="I30" s="45"/>
    </row>
    <row r="31" spans="2:9" s="42" customFormat="1" ht="31.95" customHeight="1" x14ac:dyDescent="0.3">
      <c r="B31" s="43"/>
      <c r="C31" s="107">
        <v>27</v>
      </c>
      <c r="D31" s="359" t="s">
        <v>218</v>
      </c>
      <c r="E31" s="359"/>
      <c r="F31" s="359"/>
      <c r="G31" s="359"/>
      <c r="H31" s="1" t="s">
        <v>30</v>
      </c>
      <c r="I31" s="45"/>
    </row>
    <row r="32" spans="2:9" s="42" customFormat="1" ht="31.95" customHeight="1" x14ac:dyDescent="0.3">
      <c r="B32" s="43"/>
      <c r="C32" s="107">
        <v>28</v>
      </c>
      <c r="D32" s="359" t="s">
        <v>204</v>
      </c>
      <c r="E32" s="359"/>
      <c r="F32" s="359"/>
      <c r="G32" s="359"/>
      <c r="H32" s="1" t="s">
        <v>30</v>
      </c>
      <c r="I32" s="45"/>
    </row>
    <row r="33" spans="2:9" ht="15" thickBot="1" x14ac:dyDescent="0.35">
      <c r="B33" s="15"/>
      <c r="C33" s="16"/>
      <c r="D33" s="16"/>
      <c r="E33" s="16"/>
      <c r="F33" s="16"/>
      <c r="G33" s="16"/>
      <c r="H33" s="16"/>
      <c r="I33" s="17"/>
    </row>
    <row r="34" spans="2:9" ht="21.6" customHeight="1" thickBot="1" x14ac:dyDescent="0.35">
      <c r="B34" s="15"/>
      <c r="C34" s="16"/>
      <c r="D34" s="16"/>
      <c r="E34" s="157" t="s">
        <v>62</v>
      </c>
      <c r="F34" s="159"/>
      <c r="G34" s="47"/>
      <c r="H34" s="47"/>
      <c r="I34" s="17"/>
    </row>
    <row r="35" spans="2:9" ht="15" thickBot="1" x14ac:dyDescent="0.35">
      <c r="B35" s="20"/>
      <c r="C35" s="21"/>
      <c r="D35" s="21"/>
      <c r="E35" s="21"/>
      <c r="F35" s="21"/>
      <c r="G35" s="21"/>
      <c r="H35" s="21"/>
      <c r="I35" s="22"/>
    </row>
  </sheetData>
  <sheetProtection algorithmName="SHA-512" hashValue="SXfqMDLO5jz8n3+yTSe+E+3TgTF6cSIoPzCfXAnnOmDsN3aqQ94pF87A0nDymK3QJLvfQuwuQsmlS6B8dtoLnA==" saltValue="WdIkDqmfHn6ReRcAdHHOQg==" spinCount="100000" sheet="1" objects="1" scenarios="1" selectLockedCells="1"/>
  <mergeCells count="25">
    <mergeCell ref="C3:F3"/>
    <mergeCell ref="D15:G15"/>
    <mergeCell ref="C5:H5"/>
    <mergeCell ref="C7:H7"/>
    <mergeCell ref="D12:G12"/>
    <mergeCell ref="D13:G13"/>
    <mergeCell ref="D14:G14"/>
    <mergeCell ref="D27:G27"/>
    <mergeCell ref="D16:G16"/>
    <mergeCell ref="D17:G17"/>
    <mergeCell ref="D18:G18"/>
    <mergeCell ref="D19:G19"/>
    <mergeCell ref="D20:G20"/>
    <mergeCell ref="D21:G21"/>
    <mergeCell ref="D22:G22"/>
    <mergeCell ref="D23:G23"/>
    <mergeCell ref="D24:G24"/>
    <mergeCell ref="D25:G25"/>
    <mergeCell ref="D26:G26"/>
    <mergeCell ref="E34:F34"/>
    <mergeCell ref="D28:G28"/>
    <mergeCell ref="D29:G29"/>
    <mergeCell ref="D30:G30"/>
    <mergeCell ref="D31:G31"/>
    <mergeCell ref="D32:G32"/>
  </mergeCells>
  <conditionalFormatting sqref="H12:H32">
    <cfRule type="cellIs" dxfId="84"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2" xr:uid="{DB7D716F-A4AB-42CC-A542-75DA954169A4}">
      <formula1>"-, 0,1,2,3"</formula1>
    </dataValidation>
  </dataValidations>
  <hyperlinks>
    <hyperlink ref="E34:F34" location="PCI!A1" display="Retour à mon profil de la Construction Identitaire" xr:uid="{C54AAB37-A153-4856-AD00-2CB580CEDA36}"/>
  </hyperlinks>
  <pageMargins left="0.7" right="0.7" top="0.75" bottom="0.75" header="0.3" footer="0.3"/>
  <pageSetup scale="6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21BA-E870-4806-B0D5-1D06F9744310}">
  <sheetPr codeName="Sheet13">
    <tabColor rgb="FF7CB4CF"/>
  </sheetPr>
  <dimension ref="A1:I21"/>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67</v>
      </c>
      <c r="D3" s="144"/>
      <c r="E3" s="144"/>
      <c r="F3" s="144"/>
      <c r="H3" s="26"/>
      <c r="I3" s="34"/>
    </row>
    <row r="4" spans="1:9" ht="15.6" x14ac:dyDescent="0.3">
      <c r="B4" s="15"/>
      <c r="C4" s="16"/>
      <c r="D4" s="5"/>
      <c r="E4" s="4"/>
      <c r="F4" s="4"/>
      <c r="G4" s="4"/>
      <c r="H4" s="16"/>
      <c r="I4" s="17"/>
    </row>
    <row r="5" spans="1:9" ht="58.8"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82</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29</v>
      </c>
      <c r="D12" s="393" t="s">
        <v>221</v>
      </c>
      <c r="E12" s="393"/>
      <c r="F12" s="393"/>
      <c r="G12" s="393"/>
      <c r="H12" s="1" t="s">
        <v>30</v>
      </c>
      <c r="I12" s="45"/>
    </row>
    <row r="13" spans="1:9" s="42" customFormat="1" ht="31.95" customHeight="1" x14ac:dyDescent="0.3">
      <c r="B13" s="43"/>
      <c r="C13" s="44">
        <v>30</v>
      </c>
      <c r="D13" s="359" t="s">
        <v>224</v>
      </c>
      <c r="E13" s="359"/>
      <c r="F13" s="359"/>
      <c r="G13" s="359"/>
      <c r="H13" s="1" t="s">
        <v>30</v>
      </c>
      <c r="I13" s="45"/>
    </row>
    <row r="14" spans="1:9" s="42" customFormat="1" ht="31.95" customHeight="1" x14ac:dyDescent="0.3">
      <c r="B14" s="43"/>
      <c r="C14" s="107">
        <v>31</v>
      </c>
      <c r="D14" s="359" t="s">
        <v>223</v>
      </c>
      <c r="E14" s="359"/>
      <c r="F14" s="359"/>
      <c r="G14" s="359"/>
      <c r="H14" s="1" t="s">
        <v>30</v>
      </c>
      <c r="I14" s="45"/>
    </row>
    <row r="15" spans="1:9" s="42" customFormat="1" ht="31.95" customHeight="1" x14ac:dyDescent="0.3">
      <c r="B15" s="43"/>
      <c r="C15" s="107">
        <v>32</v>
      </c>
      <c r="D15" s="359" t="s">
        <v>226</v>
      </c>
      <c r="E15" s="359"/>
      <c r="F15" s="359"/>
      <c r="G15" s="359"/>
      <c r="H15" s="1" t="s">
        <v>30</v>
      </c>
      <c r="I15" s="45"/>
    </row>
    <row r="16" spans="1:9" s="42" customFormat="1" ht="31.95" customHeight="1" x14ac:dyDescent="0.3">
      <c r="B16" s="43"/>
      <c r="C16" s="107">
        <v>33</v>
      </c>
      <c r="D16" s="359" t="s">
        <v>220</v>
      </c>
      <c r="E16" s="359"/>
      <c r="F16" s="359"/>
      <c r="G16" s="359"/>
      <c r="H16" s="1" t="s">
        <v>30</v>
      </c>
      <c r="I16" s="45"/>
    </row>
    <row r="17" spans="2:9" s="42" customFormat="1" ht="31.95" customHeight="1" x14ac:dyDescent="0.3">
      <c r="B17" s="43"/>
      <c r="C17" s="107">
        <v>34</v>
      </c>
      <c r="D17" s="359" t="s">
        <v>225</v>
      </c>
      <c r="E17" s="359"/>
      <c r="F17" s="359"/>
      <c r="G17" s="359"/>
      <c r="H17" s="1" t="s">
        <v>30</v>
      </c>
      <c r="I17" s="45"/>
    </row>
    <row r="18" spans="2:9" s="42" customFormat="1" ht="31.95" customHeight="1" x14ac:dyDescent="0.3">
      <c r="B18" s="43"/>
      <c r="C18" s="107">
        <v>35</v>
      </c>
      <c r="D18" s="359" t="s">
        <v>222</v>
      </c>
      <c r="E18" s="359"/>
      <c r="F18" s="359"/>
      <c r="G18" s="359"/>
      <c r="H18" s="1" t="s">
        <v>30</v>
      </c>
      <c r="I18" s="45"/>
    </row>
    <row r="19" spans="2:9" ht="15" thickBot="1" x14ac:dyDescent="0.35">
      <c r="B19" s="15"/>
      <c r="C19" s="16"/>
      <c r="D19" s="16"/>
      <c r="E19" s="16"/>
      <c r="F19" s="16"/>
      <c r="G19" s="16"/>
      <c r="H19" s="16"/>
      <c r="I19" s="17"/>
    </row>
    <row r="20" spans="2:9" ht="21.6" customHeight="1" thickBot="1" x14ac:dyDescent="0.35">
      <c r="B20" s="15"/>
      <c r="C20" s="16"/>
      <c r="D20" s="16"/>
      <c r="E20" s="157" t="s">
        <v>62</v>
      </c>
      <c r="F20" s="159"/>
      <c r="G20" s="47"/>
      <c r="H20" s="47"/>
      <c r="I20" s="17"/>
    </row>
    <row r="21" spans="2:9" ht="15" thickBot="1" x14ac:dyDescent="0.35">
      <c r="B21" s="20"/>
      <c r="C21" s="21"/>
      <c r="D21" s="21"/>
      <c r="E21" s="21"/>
      <c r="F21" s="21"/>
      <c r="G21" s="21"/>
      <c r="H21" s="21"/>
      <c r="I21" s="22"/>
    </row>
  </sheetData>
  <sheetProtection algorithmName="SHA-512" hashValue="LsmslsCZDS/jLZclLFb6MwSDXsxqpeSW8XUPq4BUousHkCUiV1acwds/9cUCpWdmoRmfH2oP4wMWX1JVMPTIFg==" saltValue="10u83imWmd6YC+Kwk9vL4Q==" spinCount="100000" sheet="1" objects="1" scenarios="1" selectLockedCells="1"/>
  <mergeCells count="11">
    <mergeCell ref="E20:F20"/>
    <mergeCell ref="D16:G16"/>
    <mergeCell ref="D17:G17"/>
    <mergeCell ref="D18:G18"/>
    <mergeCell ref="C3:F3"/>
    <mergeCell ref="D15:G15"/>
    <mergeCell ref="C5:H5"/>
    <mergeCell ref="C7:H7"/>
    <mergeCell ref="D12:G12"/>
    <mergeCell ref="D13:G13"/>
    <mergeCell ref="D14:G14"/>
  </mergeCells>
  <conditionalFormatting sqref="H12:H18">
    <cfRule type="cellIs" dxfId="83"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791C556B-0C4C-4F36-A0E7-A1FC9F1EAD3D}">
      <formula1>"-, 0,1,2,3"</formula1>
    </dataValidation>
  </dataValidations>
  <hyperlinks>
    <hyperlink ref="E20:F20" location="PCI!A1" display="Retour à mon profil de la Construction Identitaire" xr:uid="{14DDB517-077D-455C-A13E-5AFCFAF6E64A}"/>
  </hyperlinks>
  <pageMargins left="0.7" right="0.7" top="0.75" bottom="0.75" header="0.3" footer="0.3"/>
  <pageSetup scale="7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D7239-8B9A-4BFF-9781-F5BA4D200995}">
  <sheetPr codeName="Sheet14">
    <tabColor rgb="FF7CB4CF"/>
  </sheetPr>
  <dimension ref="A1:R26"/>
  <sheetViews>
    <sheetView zoomScaleNormal="100" workbookViewId="0"/>
  </sheetViews>
  <sheetFormatPr defaultRowHeight="14.4" x14ac:dyDescent="0.3"/>
  <cols>
    <col min="1" max="1" width="4.77734375" style="24" customWidth="1"/>
    <col min="2" max="2" width="5.77734375" style="8" customWidth="1"/>
    <col min="3" max="16" width="7.77734375" style="8" customWidth="1"/>
    <col min="17" max="17" width="5.77734375" style="8" customWidth="1"/>
    <col min="18" max="18" width="4.77734375" style="24" customWidth="1"/>
    <col min="19" max="16384" width="8.88671875" style="8"/>
  </cols>
  <sheetData>
    <row r="1" spans="1:18" s="24" customFormat="1" ht="15" thickBot="1" x14ac:dyDescent="0.35">
      <c r="A1" s="7"/>
    </row>
    <row r="2" spans="1:18" x14ac:dyDescent="0.3">
      <c r="B2" s="9"/>
      <c r="C2" s="10"/>
      <c r="D2" s="10"/>
      <c r="E2" s="10"/>
      <c r="F2" s="10"/>
      <c r="G2" s="10"/>
      <c r="H2" s="10"/>
      <c r="I2" s="10"/>
      <c r="J2" s="10"/>
      <c r="K2" s="10"/>
      <c r="L2" s="10"/>
      <c r="M2" s="10"/>
      <c r="N2" s="10"/>
      <c r="O2" s="10"/>
      <c r="P2" s="10"/>
      <c r="Q2" s="11"/>
    </row>
    <row r="3" spans="1:18" s="12" customFormat="1" ht="19.95" customHeight="1" x14ac:dyDescent="0.3">
      <c r="A3" s="53"/>
      <c r="B3" s="13"/>
      <c r="C3" s="26"/>
      <c r="D3" s="144" t="s">
        <v>33</v>
      </c>
      <c r="E3" s="144"/>
      <c r="F3" s="144"/>
      <c r="G3" s="144"/>
      <c r="H3" s="144"/>
      <c r="I3" s="144"/>
      <c r="J3" s="144"/>
      <c r="K3" s="144"/>
      <c r="L3" s="144"/>
      <c r="M3" s="144"/>
      <c r="N3" s="144"/>
      <c r="O3" s="144"/>
      <c r="P3" s="89"/>
      <c r="Q3" s="14"/>
      <c r="R3" s="53" t="s">
        <v>16</v>
      </c>
    </row>
    <row r="4" spans="1:18" ht="15" thickBot="1" x14ac:dyDescent="0.35">
      <c r="B4" s="15"/>
      <c r="C4" s="16"/>
      <c r="D4" s="16"/>
      <c r="E4" s="16"/>
      <c r="F4" s="16"/>
      <c r="G4" s="16"/>
      <c r="H4" s="16"/>
      <c r="I4" s="16"/>
      <c r="J4" s="16"/>
      <c r="K4" s="16"/>
      <c r="L4" s="16"/>
      <c r="M4" s="16"/>
      <c r="N4" s="16"/>
      <c r="O4" s="16"/>
      <c r="P4" s="16"/>
      <c r="Q4" s="17"/>
    </row>
    <row r="5" spans="1:18" ht="18" customHeight="1" x14ac:dyDescent="0.3">
      <c r="B5" s="15"/>
      <c r="C5" s="16"/>
      <c r="D5" s="382" t="s">
        <v>2</v>
      </c>
      <c r="E5" s="383"/>
      <c r="F5" s="383"/>
      <c r="G5" s="383" t="s">
        <v>3</v>
      </c>
      <c r="H5" s="383"/>
      <c r="I5" s="383"/>
      <c r="J5" s="383" t="s">
        <v>4</v>
      </c>
      <c r="K5" s="383"/>
      <c r="L5" s="383"/>
      <c r="M5" s="383" t="s">
        <v>5</v>
      </c>
      <c r="N5" s="383"/>
      <c r="O5" s="387"/>
      <c r="P5" s="90"/>
      <c r="Q5" s="91"/>
    </row>
    <row r="6" spans="1:18" ht="18" customHeight="1" thickBot="1" x14ac:dyDescent="0.35">
      <c r="B6" s="15"/>
      <c r="C6" s="16"/>
      <c r="D6" s="384"/>
      <c r="E6" s="385"/>
      <c r="F6" s="385"/>
      <c r="G6" s="388"/>
      <c r="H6" s="388"/>
      <c r="I6" s="388"/>
      <c r="J6" s="389"/>
      <c r="K6" s="389"/>
      <c r="L6" s="389"/>
      <c r="M6" s="390"/>
      <c r="N6" s="390"/>
      <c r="O6" s="351"/>
      <c r="P6" s="90"/>
      <c r="Q6" s="91"/>
    </row>
    <row r="7" spans="1:18" ht="22.05" customHeight="1" x14ac:dyDescent="0.3">
      <c r="B7" s="15"/>
      <c r="C7" s="16"/>
      <c r="D7" s="16"/>
      <c r="E7" s="16"/>
      <c r="F7" s="16"/>
      <c r="G7" s="16"/>
      <c r="H7" s="16"/>
      <c r="I7" s="16"/>
      <c r="J7" s="16"/>
      <c r="K7" s="16"/>
      <c r="L7" s="16"/>
      <c r="M7" s="16"/>
      <c r="N7" s="16"/>
      <c r="O7" s="16"/>
      <c r="P7" s="16"/>
      <c r="Q7" s="17"/>
    </row>
    <row r="8" spans="1:18" ht="31.95" customHeight="1" x14ac:dyDescent="0.3">
      <c r="B8" s="15"/>
      <c r="C8" s="372" t="s">
        <v>18</v>
      </c>
      <c r="D8" s="372"/>
      <c r="E8" s="372"/>
      <c r="F8" s="373"/>
      <c r="G8" s="397" t="s">
        <v>10</v>
      </c>
      <c r="H8" s="397"/>
      <c r="I8" s="397" t="s">
        <v>11</v>
      </c>
      <c r="J8" s="397"/>
      <c r="K8" s="397" t="s">
        <v>12</v>
      </c>
      <c r="L8" s="397"/>
      <c r="M8" s="57"/>
      <c r="N8" s="16"/>
      <c r="O8" s="16"/>
      <c r="P8" s="92"/>
      <c r="Q8" s="17"/>
    </row>
    <row r="9" spans="1:18" ht="31.95" customHeight="1" x14ac:dyDescent="0.3">
      <c r="B9" s="15"/>
      <c r="C9" s="398" t="s">
        <v>91</v>
      </c>
      <c r="D9" s="398"/>
      <c r="E9" s="398"/>
      <c r="F9" s="394"/>
      <c r="G9" s="397" t="str">
        <f>IF(OR('ACI(1)'!H14="-",'ACI(1)'!H12="-"),"-",'ACI(1)'!H12+'ACI(1)'!H14)</f>
        <v>-</v>
      </c>
      <c r="H9" s="397"/>
      <c r="I9" s="397" t="str">
        <f>IF('ACI(1)'!H16="-","-",'ACI(1)'!H16)</f>
        <v>-</v>
      </c>
      <c r="J9" s="397"/>
      <c r="K9" s="397" t="str">
        <f>IF('ACI(1)'!H13="-","-",'ACI(1)'!H13)</f>
        <v>-</v>
      </c>
      <c r="L9" s="397"/>
      <c r="M9" s="57"/>
      <c r="N9" s="16"/>
      <c r="O9" s="16"/>
      <c r="P9" s="90"/>
      <c r="Q9" s="17"/>
    </row>
    <row r="10" spans="1:18" ht="31.95" customHeight="1" x14ac:dyDescent="0.3">
      <c r="B10" s="15"/>
      <c r="C10" s="398" t="s">
        <v>92</v>
      </c>
      <c r="D10" s="398"/>
      <c r="E10" s="398"/>
      <c r="F10" s="394"/>
      <c r="G10" s="397" t="str">
        <f>IF('ACI(1)'!H15="-","-",'ACI(1)'!H15)</f>
        <v>-</v>
      </c>
      <c r="H10" s="397"/>
      <c r="I10" s="397" t="str">
        <f>IF('ACI(1)'!H18="-","-",'ACI(1)'!H18)</f>
        <v>-</v>
      </c>
      <c r="J10" s="397"/>
      <c r="K10" s="397" t="str">
        <f>IF('ACI(1)'!H17="-","-",'ACI(1)'!H17)</f>
        <v>-</v>
      </c>
      <c r="L10" s="397"/>
      <c r="M10" s="57"/>
      <c r="N10" s="16"/>
      <c r="O10" s="16"/>
      <c r="P10" s="90"/>
      <c r="Q10" s="17"/>
    </row>
    <row r="11" spans="1:18" ht="31.95" customHeight="1" x14ac:dyDescent="0.3">
      <c r="B11" s="15"/>
      <c r="C11" s="16"/>
      <c r="D11" s="87"/>
      <c r="E11" s="87"/>
      <c r="F11" s="87"/>
      <c r="G11" s="87"/>
      <c r="H11" s="87"/>
      <c r="I11" s="87"/>
      <c r="J11" s="92"/>
      <c r="K11" s="92"/>
      <c r="L11" s="92"/>
      <c r="M11" s="92"/>
      <c r="N11" s="92"/>
      <c r="O11" s="92"/>
      <c r="P11" s="92"/>
      <c r="Q11" s="17"/>
    </row>
    <row r="12" spans="1:18" ht="31.95" customHeight="1" x14ac:dyDescent="0.3">
      <c r="B12" s="15"/>
      <c r="C12" s="372" t="s">
        <v>19</v>
      </c>
      <c r="D12" s="372"/>
      <c r="E12" s="372"/>
      <c r="F12" s="373"/>
      <c r="G12" s="397" t="s">
        <v>10</v>
      </c>
      <c r="H12" s="397"/>
      <c r="I12" s="397" t="s">
        <v>11</v>
      </c>
      <c r="J12" s="397"/>
      <c r="K12" s="397" t="s">
        <v>12</v>
      </c>
      <c r="L12" s="397"/>
      <c r="M12" s="57"/>
      <c r="N12" s="16"/>
      <c r="O12" s="16"/>
      <c r="P12" s="92"/>
      <c r="Q12" s="17"/>
    </row>
    <row r="13" spans="1:18" ht="31.95" customHeight="1" x14ac:dyDescent="0.3">
      <c r="B13" s="15"/>
      <c r="C13" s="398" t="s">
        <v>93</v>
      </c>
      <c r="D13" s="398"/>
      <c r="E13" s="398"/>
      <c r="F13" s="398"/>
      <c r="G13" s="397" t="str">
        <f>IF('ACI(2)'!H17="-","-",'ACI(2)'!H17)</f>
        <v>-</v>
      </c>
      <c r="H13" s="397"/>
      <c r="I13" s="397" t="str">
        <f>IF('ACI(2)'!H29="-","-",'ACI(2)'!H29)</f>
        <v>-</v>
      </c>
      <c r="J13" s="397"/>
      <c r="K13" s="397" t="str">
        <f>IF('ACI(2)'!H26="-","-",'ACI(2)'!H26)</f>
        <v>-</v>
      </c>
      <c r="L13" s="397"/>
      <c r="M13" s="57"/>
      <c r="N13" s="16"/>
      <c r="O13" s="16"/>
      <c r="P13" s="90"/>
      <c r="Q13" s="17"/>
    </row>
    <row r="14" spans="1:18" ht="31.95" customHeight="1" x14ac:dyDescent="0.3">
      <c r="B14" s="15"/>
      <c r="C14" s="394" t="s">
        <v>94</v>
      </c>
      <c r="D14" s="395"/>
      <c r="E14" s="395"/>
      <c r="F14" s="396"/>
      <c r="G14" s="397" t="str">
        <f>IF('ACI(2)'!H23="-","-",'ACI(2)'!H23)</f>
        <v>-</v>
      </c>
      <c r="H14" s="397"/>
      <c r="I14" s="397" t="str">
        <f>IF('ACI(2)'!H12="-","-",'ACI(2)'!H12)</f>
        <v>-</v>
      </c>
      <c r="J14" s="397"/>
      <c r="K14" s="397" t="str">
        <f>IF('ACI(2)'!H32="-","-",'ACI(2)'!H32)</f>
        <v>-</v>
      </c>
      <c r="L14" s="397"/>
      <c r="M14" s="57"/>
      <c r="N14" s="16"/>
      <c r="O14" s="16"/>
      <c r="P14" s="90"/>
      <c r="Q14" s="17"/>
    </row>
    <row r="15" spans="1:18" ht="31.95" customHeight="1" x14ac:dyDescent="0.3">
      <c r="B15" s="15"/>
      <c r="C15" s="394" t="s">
        <v>95</v>
      </c>
      <c r="D15" s="395"/>
      <c r="E15" s="395"/>
      <c r="F15" s="396"/>
      <c r="G15" s="397" t="str">
        <f>IF('ACI(2)'!H18="-","-",'ACI(2)'!H18)</f>
        <v>-</v>
      </c>
      <c r="H15" s="397"/>
      <c r="I15" s="397" t="str">
        <f>IF('ACI(2)'!H28="-","-",'ACI(2)'!H28)</f>
        <v>-</v>
      </c>
      <c r="J15" s="397"/>
      <c r="K15" s="397" t="str">
        <f>IF('ACI(2)'!H15="-","-",'ACI(2)'!H15)</f>
        <v>-</v>
      </c>
      <c r="L15" s="397"/>
      <c r="M15" s="57"/>
      <c r="N15" s="16"/>
      <c r="O15" s="16"/>
      <c r="P15" s="90"/>
      <c r="Q15" s="17"/>
    </row>
    <row r="16" spans="1:18" ht="31.95" customHeight="1" x14ac:dyDescent="0.3">
      <c r="B16" s="15"/>
      <c r="C16" s="394" t="s">
        <v>96</v>
      </c>
      <c r="D16" s="395"/>
      <c r="E16" s="395"/>
      <c r="F16" s="396"/>
      <c r="G16" s="397" t="str">
        <f>IF('ACI(2)'!H13="-","-",'ACI(2)'!H13)</f>
        <v>-</v>
      </c>
      <c r="H16" s="397"/>
      <c r="I16" s="397" t="str">
        <f>IF('ACI(2)'!H30="-","-",'ACI(2)'!H30)</f>
        <v>-</v>
      </c>
      <c r="J16" s="397"/>
      <c r="K16" s="397" t="str">
        <f>IF('ACI(2)'!H22="-","-",'ACI(2)'!H22)</f>
        <v>-</v>
      </c>
      <c r="L16" s="397"/>
      <c r="M16" s="57"/>
      <c r="N16" s="16"/>
      <c r="O16" s="16"/>
      <c r="P16" s="90"/>
      <c r="Q16" s="17"/>
    </row>
    <row r="17" spans="2:17" ht="31.95" customHeight="1" x14ac:dyDescent="0.3">
      <c r="B17" s="15"/>
      <c r="C17" s="394" t="s">
        <v>97</v>
      </c>
      <c r="D17" s="395"/>
      <c r="E17" s="395"/>
      <c r="F17" s="396"/>
      <c r="G17" s="397" t="str">
        <f>IF('ACI(2)'!H27="-","-",'ACI(2)'!H27)</f>
        <v>-</v>
      </c>
      <c r="H17" s="397"/>
      <c r="I17" s="397" t="str">
        <f>IF('ACI(2)'!H24="-","-",'ACI(2)'!H24)</f>
        <v>-</v>
      </c>
      <c r="J17" s="397"/>
      <c r="K17" s="397" t="str">
        <f>IF('ACI(2)'!H19="-","-",'ACI(2)'!H19)</f>
        <v>-</v>
      </c>
      <c r="L17" s="397"/>
      <c r="M17" s="57"/>
      <c r="N17" s="16"/>
      <c r="O17" s="16"/>
      <c r="P17" s="90"/>
      <c r="Q17" s="17"/>
    </row>
    <row r="18" spans="2:17" ht="31.95" customHeight="1" x14ac:dyDescent="0.3">
      <c r="B18" s="15"/>
      <c r="C18" s="394" t="s">
        <v>98</v>
      </c>
      <c r="D18" s="395"/>
      <c r="E18" s="395"/>
      <c r="F18" s="396"/>
      <c r="G18" s="397" t="str">
        <f>IF('ACI(2)'!H20="-","-",'ACI(2)'!H20)</f>
        <v>-</v>
      </c>
      <c r="H18" s="397"/>
      <c r="I18" s="397" t="str">
        <f>IF('ACI(2)'!H14="-","-",'ACI(2)'!H14)</f>
        <v>-</v>
      </c>
      <c r="J18" s="397"/>
      <c r="K18" s="397" t="str">
        <f>IF('ACI(2)'!H25="-","-",'ACI(2)'!H25)</f>
        <v>-</v>
      </c>
      <c r="L18" s="397"/>
      <c r="M18" s="57"/>
      <c r="N18" s="16"/>
      <c r="O18" s="16"/>
      <c r="P18" s="90"/>
      <c r="Q18" s="17"/>
    </row>
    <row r="19" spans="2:17" ht="31.95" customHeight="1" x14ac:dyDescent="0.3">
      <c r="B19" s="15"/>
      <c r="C19" s="398" t="s">
        <v>99</v>
      </c>
      <c r="D19" s="398"/>
      <c r="E19" s="398"/>
      <c r="F19" s="398"/>
      <c r="G19" s="397" t="str">
        <f>IF('ACI(2)'!H16="-","-",'ACI(2)'!H16)</f>
        <v>-</v>
      </c>
      <c r="H19" s="397"/>
      <c r="I19" s="397" t="str">
        <f>IF('ACI(2)'!H31="-","-",'ACI(2)'!H31)</f>
        <v>-</v>
      </c>
      <c r="J19" s="397"/>
      <c r="K19" s="397" t="str">
        <f>IF('ACI(2)'!H21="-","-",'ACI(2)'!H21)</f>
        <v>-</v>
      </c>
      <c r="L19" s="397"/>
      <c r="M19" s="57"/>
      <c r="N19" s="16"/>
      <c r="O19" s="16"/>
      <c r="P19" s="90"/>
      <c r="Q19" s="17"/>
    </row>
    <row r="20" spans="2:17" ht="31.95" customHeight="1" x14ac:dyDescent="0.3">
      <c r="B20" s="15"/>
      <c r="C20" s="87"/>
      <c r="D20" s="87"/>
      <c r="E20" s="87"/>
      <c r="F20" s="87"/>
      <c r="G20" s="92"/>
      <c r="H20" s="92"/>
      <c r="I20" s="92"/>
      <c r="J20" s="92"/>
      <c r="K20" s="92"/>
      <c r="L20" s="92"/>
      <c r="M20" s="57"/>
      <c r="N20" s="16"/>
      <c r="O20" s="16"/>
      <c r="P20" s="92"/>
      <c r="Q20" s="17"/>
    </row>
    <row r="21" spans="2:17" ht="31.95" customHeight="1" x14ac:dyDescent="0.3">
      <c r="B21" s="15"/>
      <c r="C21" s="372" t="s">
        <v>20</v>
      </c>
      <c r="D21" s="372"/>
      <c r="E21" s="372"/>
      <c r="F21" s="373"/>
      <c r="G21" s="397" t="s">
        <v>10</v>
      </c>
      <c r="H21" s="397"/>
      <c r="I21" s="397" t="s">
        <v>11</v>
      </c>
      <c r="J21" s="397"/>
      <c r="K21" s="397" t="s">
        <v>12</v>
      </c>
      <c r="L21" s="397"/>
      <c r="M21" s="57"/>
      <c r="N21" s="16"/>
      <c r="O21" s="16"/>
      <c r="P21" s="92"/>
      <c r="Q21" s="17"/>
    </row>
    <row r="22" spans="2:17" ht="31.95" customHeight="1" x14ac:dyDescent="0.3">
      <c r="B22" s="15"/>
      <c r="C22" s="398" t="s">
        <v>100</v>
      </c>
      <c r="D22" s="398"/>
      <c r="E22" s="398"/>
      <c r="F22" s="398"/>
      <c r="G22" s="397" t="str">
        <f>IF('ACI(3)'!H16="-","-",'ACI(3)'!H16)</f>
        <v>-</v>
      </c>
      <c r="H22" s="397"/>
      <c r="I22" s="397" t="str">
        <f>IF(OR('ACI(3)'!H12="-",'ACI(3)'!H18="-"),"-",'ACI(3)'!H12+'ACI(3)'!H18)</f>
        <v>-</v>
      </c>
      <c r="J22" s="397"/>
      <c r="K22" s="397" t="str">
        <f>IF('ACI(3)'!H14="-","-",'ACI(3)'!H14)</f>
        <v>-</v>
      </c>
      <c r="L22" s="397"/>
      <c r="M22" s="57"/>
      <c r="N22" s="16"/>
      <c r="O22" s="16"/>
      <c r="P22" s="90"/>
      <c r="Q22" s="17"/>
    </row>
    <row r="23" spans="2:17" ht="31.95" customHeight="1" x14ac:dyDescent="0.3">
      <c r="B23" s="15"/>
      <c r="C23" s="394" t="s">
        <v>101</v>
      </c>
      <c r="D23" s="395"/>
      <c r="E23" s="395"/>
      <c r="F23" s="396"/>
      <c r="G23" s="397" t="str">
        <f>IF('ACI(3)'!H13="-","-",'ACI(3)'!H13)</f>
        <v>-</v>
      </c>
      <c r="H23" s="397"/>
      <c r="I23" s="397" t="str">
        <f>IF('ACI(3)'!H17="-","-",'ACI(3)'!H17)</f>
        <v>-</v>
      </c>
      <c r="J23" s="397"/>
      <c r="K23" s="397" t="str">
        <f>IF('ACI(3)'!H15="-","-",'ACI(3)'!H15)</f>
        <v>-</v>
      </c>
      <c r="L23" s="397"/>
      <c r="M23" s="57"/>
      <c r="N23" s="16"/>
      <c r="O23" s="16"/>
      <c r="P23" s="90"/>
      <c r="Q23" s="17"/>
    </row>
    <row r="24" spans="2:17" ht="31.95" customHeight="1" thickBot="1" x14ac:dyDescent="0.35">
      <c r="B24" s="15"/>
      <c r="C24" s="16"/>
      <c r="D24" s="16"/>
      <c r="E24" s="16"/>
      <c r="F24" s="16"/>
      <c r="G24" s="16"/>
      <c r="H24" s="16"/>
      <c r="I24" s="16"/>
      <c r="J24" s="16"/>
      <c r="K24" s="16"/>
      <c r="L24" s="16"/>
      <c r="M24" s="16"/>
      <c r="N24" s="16"/>
      <c r="O24" s="16"/>
      <c r="P24" s="16"/>
      <c r="Q24" s="17"/>
    </row>
    <row r="25" spans="2:17" ht="21.6" customHeight="1" thickBot="1" x14ac:dyDescent="0.35">
      <c r="B25" s="15"/>
      <c r="C25" s="16"/>
      <c r="D25" s="16"/>
      <c r="E25" s="16"/>
      <c r="F25" s="399" t="s">
        <v>62</v>
      </c>
      <c r="G25" s="400"/>
      <c r="H25" s="400"/>
      <c r="I25" s="400"/>
      <c r="J25" s="400"/>
      <c r="K25" s="400"/>
      <c r="L25" s="400"/>
      <c r="M25" s="401"/>
      <c r="N25" s="16"/>
      <c r="O25" s="16"/>
      <c r="P25" s="16"/>
      <c r="Q25" s="17"/>
    </row>
    <row r="26" spans="2:17" ht="15" thickBot="1" x14ac:dyDescent="0.35">
      <c r="B26" s="20"/>
      <c r="C26" s="21"/>
      <c r="D26" s="21"/>
      <c r="E26" s="21"/>
      <c r="F26" s="21"/>
      <c r="G26" s="21"/>
      <c r="H26" s="21"/>
      <c r="I26" s="21"/>
      <c r="J26" s="21"/>
      <c r="K26" s="21"/>
      <c r="L26" s="21"/>
      <c r="M26" s="21"/>
      <c r="N26" s="21"/>
      <c r="O26" s="21"/>
      <c r="P26" s="21"/>
      <c r="Q26" s="22"/>
    </row>
  </sheetData>
  <sheetProtection algorithmName="SHA-512" hashValue="edrmE9dYJYJQoLDOBukLYAWOCj2jGzy0E0TORZx2ynxuZKyO48oW3oc2ynJac54uPSe4rUNWNhZHvw+QYZ6v1A==" saltValue="Thg6ltbxJcx7MfTq0vVE3A==" spinCount="100000" sheet="1" objects="1" scenarios="1" selectLockedCells="1"/>
  <mergeCells count="65">
    <mergeCell ref="F25:M25"/>
    <mergeCell ref="C13:F13"/>
    <mergeCell ref="G8:H8"/>
    <mergeCell ref="I8:J8"/>
    <mergeCell ref="K8:L8"/>
    <mergeCell ref="C9:F9"/>
    <mergeCell ref="G9:H9"/>
    <mergeCell ref="I9:J9"/>
    <mergeCell ref="K9:L9"/>
    <mergeCell ref="C10:F10"/>
    <mergeCell ref="G10:H10"/>
    <mergeCell ref="I10:J10"/>
    <mergeCell ref="K10:L10"/>
    <mergeCell ref="I14:J14"/>
    <mergeCell ref="I18:J18"/>
    <mergeCell ref="C8:F8"/>
    <mergeCell ref="C12:F12"/>
    <mergeCell ref="K15:L15"/>
    <mergeCell ref="K16:L16"/>
    <mergeCell ref="C21:F21"/>
    <mergeCell ref="D3:O3"/>
    <mergeCell ref="D5:F6"/>
    <mergeCell ref="G5:I5"/>
    <mergeCell ref="J5:L5"/>
    <mergeCell ref="M5:O5"/>
    <mergeCell ref="G6:I6"/>
    <mergeCell ref="J6:L6"/>
    <mergeCell ref="M6:O6"/>
    <mergeCell ref="G15:H15"/>
    <mergeCell ref="G16:H16"/>
    <mergeCell ref="K12:L12"/>
    <mergeCell ref="G12:H12"/>
    <mergeCell ref="I12:J12"/>
    <mergeCell ref="G13:H13"/>
    <mergeCell ref="I13:J13"/>
    <mergeCell ref="K13:L13"/>
    <mergeCell ref="I16:J16"/>
    <mergeCell ref="C22:F22"/>
    <mergeCell ref="G22:H22"/>
    <mergeCell ref="I22:J22"/>
    <mergeCell ref="K22:L22"/>
    <mergeCell ref="I17:J17"/>
    <mergeCell ref="C19:F19"/>
    <mergeCell ref="G19:H19"/>
    <mergeCell ref="I19:J19"/>
    <mergeCell ref="K19:L19"/>
    <mergeCell ref="C18:F18"/>
    <mergeCell ref="G18:H18"/>
    <mergeCell ref="K17:L17"/>
    <mergeCell ref="C23:F23"/>
    <mergeCell ref="G23:H23"/>
    <mergeCell ref="K18:L18"/>
    <mergeCell ref="C14:F14"/>
    <mergeCell ref="C15:F15"/>
    <mergeCell ref="C16:F16"/>
    <mergeCell ref="C17:F17"/>
    <mergeCell ref="G14:H14"/>
    <mergeCell ref="I15:J15"/>
    <mergeCell ref="G17:H17"/>
    <mergeCell ref="I23:J23"/>
    <mergeCell ref="K23:L23"/>
    <mergeCell ref="G21:H21"/>
    <mergeCell ref="I21:J21"/>
    <mergeCell ref="K21:L21"/>
    <mergeCell ref="K14:L14"/>
  </mergeCells>
  <conditionalFormatting sqref="I22:J22">
    <cfRule type="cellIs" dxfId="82" priority="32" operator="lessThan">
      <formula>2</formula>
    </cfRule>
    <cfRule type="cellIs" dxfId="81" priority="33" operator="between">
      <formula>2</formula>
      <formula>4</formula>
    </cfRule>
    <cfRule type="cellIs" dxfId="80" priority="34" operator="greaterThan">
      <formula>4</formula>
    </cfRule>
  </conditionalFormatting>
  <conditionalFormatting sqref="G22:H23 K22:L23 G13:L19 I9:L9 K10:L10">
    <cfRule type="cellIs" dxfId="79" priority="29" operator="lessThan">
      <formula>1</formula>
    </cfRule>
    <cfRule type="cellIs" dxfId="78" priority="30" operator="between">
      <formula>1</formula>
      <formula>2</formula>
    </cfRule>
    <cfRule type="cellIs" dxfId="77" priority="31" operator="greaterThan">
      <formula>2</formula>
    </cfRule>
  </conditionalFormatting>
  <conditionalFormatting sqref="I23:J23">
    <cfRule type="cellIs" dxfId="76" priority="10" operator="lessThan">
      <formula>1</formula>
    </cfRule>
    <cfRule type="cellIs" dxfId="75" priority="11" operator="between">
      <formula>1</formula>
      <formula>2</formula>
    </cfRule>
    <cfRule type="cellIs" dxfId="74" priority="12" operator="greaterThan">
      <formula>2</formula>
    </cfRule>
  </conditionalFormatting>
  <conditionalFormatting sqref="G10:H10">
    <cfRule type="cellIs" dxfId="73" priority="14" operator="lessThan">
      <formula>1</formula>
    </cfRule>
    <cfRule type="cellIs" dxfId="72" priority="15" operator="between">
      <formula>1</formula>
      <formula>2</formula>
    </cfRule>
    <cfRule type="cellIs" dxfId="71" priority="16" operator="greaterThan">
      <formula>2</formula>
    </cfRule>
  </conditionalFormatting>
  <conditionalFormatting sqref="I10:J10">
    <cfRule type="cellIs" dxfId="70" priority="6" operator="lessThan">
      <formula>1</formula>
    </cfRule>
    <cfRule type="cellIs" dxfId="69" priority="7" operator="between">
      <formula>1</formula>
      <formula>2</formula>
    </cfRule>
    <cfRule type="cellIs" dxfId="68" priority="8" operator="greaterThan">
      <formula>2</formula>
    </cfRule>
  </conditionalFormatting>
  <conditionalFormatting sqref="G9:H9">
    <cfRule type="cellIs" dxfId="67" priority="2" operator="lessThan">
      <formula>2</formula>
    </cfRule>
    <cfRule type="cellIs" dxfId="66" priority="3" operator="between">
      <formula>2</formula>
      <formula>4</formula>
    </cfRule>
    <cfRule type="cellIs" dxfId="65" priority="4" operator="greaterThan">
      <formula>4</formula>
    </cfRule>
  </conditionalFormatting>
  <hyperlinks>
    <hyperlink ref="F25:L25" location="PCI!A1" display="Retour à mon profil de la Construction Identitaire" xr:uid="{EB3200F5-D66F-4F62-BC3B-42B1CB87C949}"/>
  </hyperlinks>
  <pageMargins left="0.7" right="0.7" top="0.75" bottom="0.75" header="0.3" footer="0.3"/>
  <pageSetup scale="79" orientation="portrait" r:id="rId1"/>
  <colBreaks count="1" manualBreakCount="1">
    <brk id="17"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28" operator="containsText" id="{30ACBBD2-8C7A-46A0-97CD-B309B640AFF8}">
            <xm:f>NOT(ISERROR(SEARCH("-",G9)))</xm:f>
            <xm:f>"-"</xm:f>
            <x14:dxf>
              <font>
                <color theme="1"/>
              </font>
              <fill>
                <patternFill>
                  <bgColor theme="0"/>
                </patternFill>
              </fill>
            </x14:dxf>
          </x14:cfRule>
          <xm:sqref>G22:L22 G13:L19 G23:H23 K23:L23 I9:L9 K10:L10</xm:sqref>
        </x14:conditionalFormatting>
        <x14:conditionalFormatting xmlns:xm="http://schemas.microsoft.com/office/excel/2006/main">
          <x14:cfRule type="containsText" priority="9" operator="containsText" id="{B8224976-AD1B-4B07-B088-E6E7C304265D}">
            <xm:f>NOT(ISERROR(SEARCH("-",I23)))</xm:f>
            <xm:f>"-"</xm:f>
            <x14:dxf>
              <font>
                <color theme="1"/>
              </font>
              <fill>
                <patternFill>
                  <bgColor theme="0"/>
                </patternFill>
              </fill>
            </x14:dxf>
          </x14:cfRule>
          <xm:sqref>I23:J23</xm:sqref>
        </x14:conditionalFormatting>
        <x14:conditionalFormatting xmlns:xm="http://schemas.microsoft.com/office/excel/2006/main">
          <x14:cfRule type="containsText" priority="13" operator="containsText" id="{8E955E75-16A0-4493-A2BF-B6B94FE5B578}">
            <xm:f>NOT(ISERROR(SEARCH("-",G10)))</xm:f>
            <xm:f>"-"</xm:f>
            <x14:dxf>
              <font>
                <color theme="1"/>
              </font>
              <fill>
                <patternFill>
                  <bgColor theme="0"/>
                </patternFill>
              </fill>
            </x14:dxf>
          </x14:cfRule>
          <xm:sqref>G10:H10</xm:sqref>
        </x14:conditionalFormatting>
        <x14:conditionalFormatting xmlns:xm="http://schemas.microsoft.com/office/excel/2006/main">
          <x14:cfRule type="containsText" priority="5" operator="containsText" id="{266193D2-CEB8-44B8-950D-D309B390DA41}">
            <xm:f>NOT(ISERROR(SEARCH("-",I10)))</xm:f>
            <xm:f>"-"</xm:f>
            <x14:dxf>
              <font>
                <color theme="1"/>
              </font>
              <fill>
                <patternFill>
                  <bgColor theme="0"/>
                </patternFill>
              </fill>
            </x14:dxf>
          </x14:cfRule>
          <xm:sqref>I10:J10</xm:sqref>
        </x14:conditionalFormatting>
        <x14:conditionalFormatting xmlns:xm="http://schemas.microsoft.com/office/excel/2006/main">
          <x14:cfRule type="containsText" priority="1" operator="containsText" id="{219E0CEE-01B9-4AEF-834A-8D3386BCAB0B}">
            <xm:f>NOT(ISERROR(SEARCH("-",G9)))</xm:f>
            <xm:f>"-"</xm:f>
            <x14:dxf>
              <font>
                <color theme="1"/>
              </font>
              <fill>
                <patternFill>
                  <bgColor theme="0"/>
                </patternFill>
              </fill>
            </x14:dxf>
          </x14:cfRule>
          <xm:sqref>G9:H9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E846-EBF3-41AD-9534-AD671CB2DAF8}">
  <sheetPr codeName="Sheet15">
    <tabColor rgb="FFD49F9D"/>
  </sheetPr>
  <dimension ref="A1:Q44"/>
  <sheetViews>
    <sheetView zoomScaleNormal="100" workbookViewId="0"/>
  </sheetViews>
  <sheetFormatPr defaultRowHeight="14.4" x14ac:dyDescent="0.3"/>
  <cols>
    <col min="1" max="1" width="4.77734375" style="24" customWidth="1"/>
    <col min="2" max="2" width="4.77734375" style="8" customWidth="1"/>
    <col min="3" max="4" width="9.77734375" style="8" customWidth="1"/>
    <col min="5" max="5" width="2.77734375" style="8" customWidth="1"/>
    <col min="6" max="8" width="9.77734375" style="8" customWidth="1"/>
    <col min="9" max="10" width="4.77734375" style="8" customWidth="1"/>
    <col min="11" max="14" width="9.77734375" style="8" customWidth="1"/>
    <col min="15" max="16" width="4.77734375" style="8" customWidth="1"/>
    <col min="17" max="16384" width="8.88671875" style="8"/>
  </cols>
  <sheetData>
    <row r="1" spans="1:16" s="24" customFormat="1" ht="15" thickBot="1" x14ac:dyDescent="0.35">
      <c r="A1" s="7"/>
    </row>
    <row r="2" spans="1:16" ht="18" customHeight="1" x14ac:dyDescent="0.3">
      <c r="B2" s="9"/>
      <c r="C2" s="10"/>
      <c r="D2" s="10"/>
      <c r="E2" s="10"/>
      <c r="F2" s="10"/>
      <c r="G2" s="10"/>
      <c r="H2" s="10"/>
      <c r="I2" s="10"/>
      <c r="J2" s="10"/>
      <c r="K2" s="10"/>
      <c r="L2" s="10"/>
      <c r="M2" s="10"/>
      <c r="N2" s="10"/>
      <c r="O2" s="11"/>
    </row>
    <row r="3" spans="1:16" ht="18" customHeight="1" x14ac:dyDescent="0.3">
      <c r="B3" s="15"/>
      <c r="C3" s="144" t="s">
        <v>156</v>
      </c>
      <c r="D3" s="144"/>
      <c r="E3" s="144"/>
      <c r="F3" s="144"/>
      <c r="G3" s="144"/>
      <c r="H3" s="144"/>
      <c r="I3" s="144"/>
      <c r="J3" s="144"/>
      <c r="K3" s="144"/>
      <c r="L3" s="144"/>
      <c r="M3" s="144"/>
      <c r="N3" s="144"/>
      <c r="O3" s="51"/>
      <c r="P3" s="8" t="s">
        <v>16</v>
      </c>
    </row>
    <row r="4" spans="1:16" ht="18" customHeight="1" x14ac:dyDescent="0.3">
      <c r="B4" s="15"/>
      <c r="C4" s="89"/>
      <c r="D4" s="89"/>
      <c r="E4" s="89"/>
      <c r="F4" s="89"/>
      <c r="G4" s="89"/>
      <c r="H4" s="89"/>
      <c r="I4" s="89"/>
      <c r="J4" s="89"/>
      <c r="K4" s="89"/>
      <c r="L4" s="89"/>
      <c r="M4" s="89"/>
      <c r="N4" s="89"/>
      <c r="O4" s="51"/>
    </row>
    <row r="5" spans="1:16" ht="18" customHeight="1" x14ac:dyDescent="0.3">
      <c r="B5" s="15"/>
      <c r="C5" s="144"/>
      <c r="D5" s="144"/>
      <c r="E5" s="144"/>
      <c r="F5" s="144"/>
      <c r="G5" s="144"/>
      <c r="H5" s="144"/>
      <c r="I5" s="144"/>
      <c r="J5" s="144"/>
      <c r="K5" s="144"/>
      <c r="L5" s="144"/>
      <c r="M5" s="144"/>
      <c r="N5" s="144"/>
      <c r="O5" s="51"/>
    </row>
    <row r="6" spans="1:16" ht="18" customHeight="1" x14ac:dyDescent="0.3">
      <c r="B6" s="15"/>
      <c r="C6" s="89"/>
      <c r="D6" s="89"/>
      <c r="E6" s="89"/>
      <c r="F6" s="89"/>
      <c r="G6" s="89"/>
      <c r="H6" s="89"/>
      <c r="I6" s="89"/>
      <c r="J6" s="89"/>
      <c r="K6" s="89"/>
      <c r="L6" s="89"/>
      <c r="M6" s="89"/>
      <c r="N6" s="89"/>
      <c r="O6" s="51"/>
    </row>
    <row r="7" spans="1:16" ht="18" customHeight="1" thickBot="1" x14ac:dyDescent="0.35">
      <c r="B7" s="15"/>
      <c r="C7" s="89"/>
      <c r="D7" s="89"/>
      <c r="E7" s="89"/>
      <c r="F7" s="89"/>
      <c r="G7" s="89"/>
      <c r="H7" s="89"/>
      <c r="I7" s="89"/>
      <c r="J7" s="89"/>
      <c r="K7" s="89"/>
      <c r="L7" s="89"/>
      <c r="M7" s="89"/>
      <c r="N7" s="89"/>
      <c r="O7" s="51"/>
    </row>
    <row r="8" spans="1:16" ht="18" customHeight="1" x14ac:dyDescent="0.3">
      <c r="B8" s="15"/>
      <c r="C8" s="89"/>
      <c r="D8" s="89"/>
      <c r="E8" s="89"/>
      <c r="F8" s="89"/>
      <c r="G8" s="89"/>
      <c r="H8" s="89"/>
      <c r="I8" s="89"/>
      <c r="J8" s="319" t="s">
        <v>2</v>
      </c>
      <c r="K8" s="320"/>
      <c r="L8" s="320"/>
      <c r="M8" s="320"/>
      <c r="N8" s="321"/>
      <c r="O8" s="51"/>
    </row>
    <row r="9" spans="1:16" ht="18" customHeight="1" x14ac:dyDescent="0.3">
      <c r="B9" s="15"/>
      <c r="C9" s="89"/>
      <c r="D9" s="89"/>
      <c r="E9" s="89"/>
      <c r="F9" s="89"/>
      <c r="G9" s="89"/>
      <c r="H9" s="89"/>
      <c r="I9" s="89"/>
      <c r="J9" s="322"/>
      <c r="K9" s="323"/>
      <c r="L9" s="323"/>
      <c r="M9" s="323"/>
      <c r="N9" s="324"/>
      <c r="O9" s="51"/>
    </row>
    <row r="10" spans="1:16" ht="18" customHeight="1" x14ac:dyDescent="0.3">
      <c r="B10" s="15"/>
      <c r="C10" s="89"/>
      <c r="D10" s="89"/>
      <c r="E10" s="89"/>
      <c r="F10" s="89"/>
      <c r="G10" s="89"/>
      <c r="H10" s="89"/>
      <c r="I10" s="89"/>
      <c r="J10" s="325" t="s">
        <v>3</v>
      </c>
      <c r="K10" s="326"/>
      <c r="L10" s="327"/>
      <c r="M10" s="340"/>
      <c r="N10" s="341"/>
      <c r="O10" s="51"/>
    </row>
    <row r="11" spans="1:16" ht="18" customHeight="1" x14ac:dyDescent="0.3">
      <c r="B11" s="15"/>
      <c r="C11" s="89"/>
      <c r="D11" s="89"/>
      <c r="E11" s="89"/>
      <c r="F11" s="89"/>
      <c r="G11" s="89"/>
      <c r="H11" s="89"/>
      <c r="I11" s="89"/>
      <c r="J11" s="328"/>
      <c r="K11" s="329"/>
      <c r="L11" s="330"/>
      <c r="M11" s="342"/>
      <c r="N11" s="343"/>
      <c r="O11" s="51"/>
    </row>
    <row r="12" spans="1:16" ht="18" customHeight="1" x14ac:dyDescent="0.3">
      <c r="B12" s="15"/>
      <c r="C12" s="89"/>
      <c r="D12" s="89"/>
      <c r="E12" s="89"/>
      <c r="F12" s="89"/>
      <c r="G12" s="89"/>
      <c r="H12" s="89"/>
      <c r="I12" s="89"/>
      <c r="J12" s="331" t="s">
        <v>4</v>
      </c>
      <c r="K12" s="332"/>
      <c r="L12" s="333"/>
      <c r="M12" s="344"/>
      <c r="N12" s="345"/>
      <c r="O12" s="51"/>
    </row>
    <row r="13" spans="1:16" ht="18" customHeight="1" x14ac:dyDescent="0.3">
      <c r="B13" s="15"/>
      <c r="C13" s="89"/>
      <c r="D13" s="89"/>
      <c r="E13" s="89"/>
      <c r="F13" s="89"/>
      <c r="G13" s="89"/>
      <c r="H13" s="89"/>
      <c r="I13" s="89"/>
      <c r="J13" s="334"/>
      <c r="K13" s="335"/>
      <c r="L13" s="336"/>
      <c r="M13" s="346"/>
      <c r="N13" s="347"/>
      <c r="O13" s="51"/>
    </row>
    <row r="14" spans="1:16" ht="18" customHeight="1" x14ac:dyDescent="0.3">
      <c r="B14" s="15"/>
      <c r="C14" s="89"/>
      <c r="D14" s="89"/>
      <c r="E14" s="89"/>
      <c r="F14" s="89"/>
      <c r="G14" s="89"/>
      <c r="H14" s="89"/>
      <c r="I14" s="89"/>
      <c r="J14" s="325" t="s">
        <v>5</v>
      </c>
      <c r="K14" s="326"/>
      <c r="L14" s="327"/>
      <c r="M14" s="348"/>
      <c r="N14" s="349"/>
      <c r="O14" s="51"/>
    </row>
    <row r="15" spans="1:16" ht="18" customHeight="1" thickBot="1" x14ac:dyDescent="0.35">
      <c r="B15" s="15"/>
      <c r="C15" s="89"/>
      <c r="D15" s="89"/>
      <c r="E15" s="89"/>
      <c r="F15" s="89"/>
      <c r="G15" s="89"/>
      <c r="H15" s="89"/>
      <c r="I15" s="89"/>
      <c r="J15" s="337"/>
      <c r="K15" s="338"/>
      <c r="L15" s="339"/>
      <c r="M15" s="350"/>
      <c r="N15" s="351"/>
      <c r="O15" s="51"/>
    </row>
    <row r="16" spans="1:16" ht="18" customHeight="1" x14ac:dyDescent="0.3">
      <c r="B16" s="15"/>
      <c r="C16" s="89"/>
      <c r="D16" s="89"/>
      <c r="E16" s="89"/>
      <c r="F16" s="89"/>
      <c r="G16" s="89"/>
      <c r="H16" s="89"/>
      <c r="I16" s="89"/>
      <c r="J16" s="89"/>
      <c r="K16" s="89"/>
      <c r="L16" s="89"/>
      <c r="M16" s="89"/>
      <c r="N16" s="89"/>
      <c r="O16" s="51"/>
    </row>
    <row r="17" spans="1:17" ht="18" customHeight="1" x14ac:dyDescent="0.3">
      <c r="B17" s="15"/>
      <c r="C17" s="89"/>
      <c r="D17" s="89"/>
      <c r="E17" s="89"/>
      <c r="F17" s="89"/>
      <c r="G17" s="89"/>
      <c r="H17" s="89"/>
      <c r="I17" s="89"/>
      <c r="J17" s="89"/>
      <c r="K17" s="89"/>
      <c r="L17" s="89"/>
      <c r="M17" s="89"/>
      <c r="N17" s="89"/>
      <c r="O17" s="51"/>
    </row>
    <row r="18" spans="1:17" ht="18" customHeight="1" x14ac:dyDescent="0.3">
      <c r="B18" s="15"/>
      <c r="C18" s="89"/>
      <c r="D18" s="89"/>
      <c r="E18" s="89"/>
      <c r="F18" s="89"/>
      <c r="G18" s="89"/>
      <c r="H18" s="89"/>
      <c r="I18" s="89"/>
      <c r="J18" s="89"/>
      <c r="K18" s="89"/>
      <c r="L18" s="89"/>
      <c r="M18" s="89"/>
      <c r="N18" s="89"/>
      <c r="O18" s="51"/>
    </row>
    <row r="19" spans="1:17" ht="18" customHeight="1" x14ac:dyDescent="0.3">
      <c r="B19" s="15"/>
      <c r="C19" s="89"/>
      <c r="D19" s="89"/>
      <c r="E19" s="89"/>
      <c r="F19" s="89"/>
      <c r="G19" s="89"/>
      <c r="H19" s="89"/>
      <c r="I19" s="89"/>
      <c r="J19" s="89"/>
      <c r="K19" s="89"/>
      <c r="L19" s="89"/>
      <c r="M19" s="89"/>
      <c r="N19" s="89"/>
      <c r="O19" s="51"/>
      <c r="Q19" s="66" t="s">
        <v>133</v>
      </c>
    </row>
    <row r="20" spans="1:17" ht="18" customHeight="1" x14ac:dyDescent="0.3">
      <c r="A20" s="8"/>
      <c r="B20" s="15"/>
      <c r="C20" s="16"/>
      <c r="D20" s="16"/>
      <c r="E20" s="16"/>
      <c r="F20" s="318" t="s">
        <v>24</v>
      </c>
      <c r="G20" s="318"/>
      <c r="H20" s="318"/>
      <c r="I20" s="318"/>
      <c r="J20" s="318"/>
      <c r="K20" s="318"/>
      <c r="L20" s="318"/>
      <c r="M20" s="318"/>
      <c r="N20" s="318"/>
      <c r="O20" s="17"/>
      <c r="Q20" s="66" t="s">
        <v>24</v>
      </c>
    </row>
    <row r="21" spans="1:17" ht="18" customHeight="1" thickBot="1" x14ac:dyDescent="0.35">
      <c r="A21" s="8"/>
      <c r="B21" s="15"/>
      <c r="C21" s="16"/>
      <c r="D21" s="16"/>
      <c r="E21" s="16"/>
      <c r="F21" s="318"/>
      <c r="G21" s="318"/>
      <c r="H21" s="318"/>
      <c r="I21" s="318"/>
      <c r="J21" s="318"/>
      <c r="K21" s="318"/>
      <c r="L21" s="318"/>
      <c r="M21" s="318"/>
      <c r="N21" s="318"/>
      <c r="O21" s="17"/>
      <c r="Q21" s="66" t="s">
        <v>25</v>
      </c>
    </row>
    <row r="22" spans="1:17" ht="18" customHeight="1" x14ac:dyDescent="0.3">
      <c r="A22" s="8"/>
      <c r="B22" s="15"/>
      <c r="C22" s="16"/>
      <c r="D22" s="16"/>
      <c r="E22" s="16"/>
      <c r="F22" s="402" t="str">
        <f>IF(OR(PDPE!G9="-",PDPE!I9="-",PDPE!K9="-",PDPE!G10="-",PDPE!I10="-",PDPE!K10="-"),"-",SUM('APE(1)'!H12:H18))</f>
        <v>-</v>
      </c>
      <c r="G22" s="403"/>
      <c r="H22" s="403"/>
      <c r="I22" s="404"/>
      <c r="J22" s="16"/>
      <c r="K22" s="298" t="s">
        <v>68</v>
      </c>
      <c r="L22" s="299"/>
      <c r="M22" s="299"/>
      <c r="N22" s="300"/>
      <c r="O22" s="17"/>
      <c r="Q22" s="66" t="s">
        <v>26</v>
      </c>
    </row>
    <row r="23" spans="1:17" ht="18" customHeight="1" thickBot="1" x14ac:dyDescent="0.35">
      <c r="A23" s="8"/>
      <c r="B23" s="15"/>
      <c r="C23" s="16"/>
      <c r="D23" s="16"/>
      <c r="E23" s="16"/>
      <c r="F23" s="405"/>
      <c r="G23" s="406"/>
      <c r="H23" s="406"/>
      <c r="I23" s="407"/>
      <c r="J23" s="16"/>
      <c r="K23" s="304"/>
      <c r="L23" s="305"/>
      <c r="M23" s="305"/>
      <c r="N23" s="306"/>
      <c r="O23" s="17"/>
    </row>
    <row r="24" spans="1:17" ht="18" customHeight="1" x14ac:dyDescent="0.3">
      <c r="A24" s="8"/>
      <c r="B24" s="15"/>
      <c r="C24" s="16"/>
      <c r="D24" s="16"/>
      <c r="E24" s="16"/>
      <c r="F24" s="16"/>
      <c r="G24" s="16"/>
      <c r="H24" s="16"/>
      <c r="I24" s="16"/>
      <c r="J24" s="16"/>
      <c r="K24" s="16"/>
      <c r="L24" s="94"/>
      <c r="M24" s="94"/>
      <c r="N24" s="94"/>
      <c r="O24" s="17"/>
    </row>
    <row r="25" spans="1:17" ht="18" customHeight="1" x14ac:dyDescent="0.3">
      <c r="A25" s="8"/>
      <c r="B25" s="15"/>
      <c r="C25" s="16"/>
      <c r="D25" s="16"/>
      <c r="E25" s="16"/>
      <c r="F25" s="318" t="s">
        <v>25</v>
      </c>
      <c r="G25" s="318"/>
      <c r="H25" s="318"/>
      <c r="I25" s="318"/>
      <c r="J25" s="318"/>
      <c r="K25" s="318"/>
      <c r="L25" s="318"/>
      <c r="M25" s="318"/>
      <c r="N25" s="318"/>
      <c r="O25" s="17"/>
    </row>
    <row r="26" spans="1:17" ht="18" customHeight="1" thickBot="1" x14ac:dyDescent="0.35">
      <c r="A26" s="8"/>
      <c r="B26" s="15"/>
      <c r="C26" s="16"/>
      <c r="D26" s="16"/>
      <c r="E26" s="16"/>
      <c r="F26" s="318"/>
      <c r="G26" s="318"/>
      <c r="H26" s="318"/>
      <c r="I26" s="318"/>
      <c r="J26" s="318"/>
      <c r="K26" s="318"/>
      <c r="L26" s="318"/>
      <c r="M26" s="318"/>
      <c r="N26" s="318"/>
      <c r="O26" s="17"/>
    </row>
    <row r="27" spans="1:17" ht="18" customHeight="1" x14ac:dyDescent="0.3">
      <c r="A27" s="8"/>
      <c r="B27" s="15"/>
      <c r="C27" s="16"/>
      <c r="D27" s="16"/>
      <c r="E27" s="16"/>
      <c r="F27" s="402" t="str">
        <f>IF(OR(PDPE!G13="-",PDPE!I13="-",PDPE!K13="-",PDPE!G14="-",PDPE!I14="-",PDPE!K14="-",PDPE!G15="-",PDPE!I15="-",PDPE!K15="-"),"-",SUM('APE(2)'!H12:H21))</f>
        <v>-</v>
      </c>
      <c r="G27" s="403"/>
      <c r="H27" s="403"/>
      <c r="I27" s="404"/>
      <c r="J27" s="16"/>
      <c r="K27" s="298" t="s">
        <v>69</v>
      </c>
      <c r="L27" s="299"/>
      <c r="M27" s="299"/>
      <c r="N27" s="300"/>
      <c r="O27" s="17"/>
    </row>
    <row r="28" spans="1:17" ht="18" customHeight="1" thickBot="1" x14ac:dyDescent="0.35">
      <c r="A28" s="8"/>
      <c r="B28" s="15"/>
      <c r="C28" s="16"/>
      <c r="D28" s="16"/>
      <c r="E28" s="16"/>
      <c r="F28" s="405"/>
      <c r="G28" s="406"/>
      <c r="H28" s="406"/>
      <c r="I28" s="407"/>
      <c r="J28" s="16"/>
      <c r="K28" s="304"/>
      <c r="L28" s="305"/>
      <c r="M28" s="305"/>
      <c r="N28" s="306"/>
      <c r="O28" s="17"/>
    </row>
    <row r="29" spans="1:17" ht="18" customHeight="1" x14ac:dyDescent="0.3">
      <c r="A29" s="8"/>
      <c r="B29" s="15"/>
      <c r="C29" s="16"/>
      <c r="D29" s="16"/>
      <c r="E29" s="16"/>
      <c r="F29" s="16"/>
      <c r="G29" s="16"/>
      <c r="H29" s="16"/>
      <c r="I29" s="16"/>
      <c r="J29" s="16"/>
      <c r="K29" s="16"/>
      <c r="L29" s="16"/>
      <c r="M29" s="16"/>
      <c r="N29" s="16"/>
      <c r="O29" s="17"/>
    </row>
    <row r="30" spans="1:17" ht="18" customHeight="1" x14ac:dyDescent="0.3">
      <c r="A30" s="8"/>
      <c r="B30" s="15"/>
      <c r="C30" s="16"/>
      <c r="D30" s="16"/>
      <c r="E30" s="16"/>
      <c r="F30" s="318" t="s">
        <v>26</v>
      </c>
      <c r="G30" s="318"/>
      <c r="H30" s="318"/>
      <c r="I30" s="318"/>
      <c r="J30" s="318"/>
      <c r="K30" s="318"/>
      <c r="L30" s="318"/>
      <c r="M30" s="318"/>
      <c r="N30" s="318"/>
      <c r="O30" s="17"/>
    </row>
    <row r="31" spans="1:17" ht="18" customHeight="1" thickBot="1" x14ac:dyDescent="0.35">
      <c r="A31" s="8"/>
      <c r="B31" s="15"/>
      <c r="C31" s="16"/>
      <c r="D31" s="16"/>
      <c r="E31" s="16"/>
      <c r="F31" s="318"/>
      <c r="G31" s="318"/>
      <c r="H31" s="318"/>
      <c r="I31" s="318"/>
      <c r="J31" s="318"/>
      <c r="K31" s="318"/>
      <c r="L31" s="318"/>
      <c r="M31" s="318"/>
      <c r="N31" s="318"/>
      <c r="O31" s="17"/>
    </row>
    <row r="32" spans="1:17" ht="18" customHeight="1" x14ac:dyDescent="0.3">
      <c r="A32" s="8"/>
      <c r="B32" s="15"/>
      <c r="C32" s="16"/>
      <c r="D32" s="16"/>
      <c r="E32" s="16"/>
      <c r="F32" s="402" t="str">
        <f>IF(OR(PDPE!G18="-",PDPE!I18="-",PDPE!K18="-",PDPE!G19="-",PDPE!I19="-",PDPE!K19="-",PDPE!G20="-",PDPE!I20="-",PDPE!K20="-"),"-",SUM('APE(3)'!H12:H20))</f>
        <v>-</v>
      </c>
      <c r="G32" s="403"/>
      <c r="H32" s="403"/>
      <c r="I32" s="404"/>
      <c r="J32" s="16"/>
      <c r="K32" s="298" t="s">
        <v>70</v>
      </c>
      <c r="L32" s="299"/>
      <c r="M32" s="299"/>
      <c r="N32" s="300"/>
      <c r="O32" s="17"/>
    </row>
    <row r="33" spans="1:15" ht="18" customHeight="1" thickBot="1" x14ac:dyDescent="0.35">
      <c r="A33" s="8"/>
      <c r="B33" s="15"/>
      <c r="C33" s="16"/>
      <c r="D33" s="16"/>
      <c r="E33" s="16"/>
      <c r="F33" s="405"/>
      <c r="G33" s="406"/>
      <c r="H33" s="406"/>
      <c r="I33" s="407"/>
      <c r="J33" s="16"/>
      <c r="K33" s="304"/>
      <c r="L33" s="305"/>
      <c r="M33" s="305"/>
      <c r="N33" s="306"/>
      <c r="O33" s="17"/>
    </row>
    <row r="34" spans="1:15" ht="18" customHeight="1" x14ac:dyDescent="0.3">
      <c r="B34" s="15"/>
      <c r="C34" s="16"/>
      <c r="D34" s="16"/>
      <c r="E34" s="16"/>
      <c r="F34" s="16"/>
      <c r="G34" s="16"/>
      <c r="H34" s="16"/>
      <c r="I34" s="16"/>
      <c r="J34" s="16"/>
      <c r="K34" s="16"/>
      <c r="L34" s="16"/>
      <c r="M34" s="16"/>
      <c r="N34" s="16"/>
      <c r="O34" s="17"/>
    </row>
    <row r="35" spans="1:15" ht="18" customHeight="1" thickBot="1" x14ac:dyDescent="0.35">
      <c r="A35" s="8"/>
      <c r="B35" s="15"/>
      <c r="C35" s="16"/>
      <c r="D35" s="16"/>
      <c r="E35" s="16"/>
      <c r="F35" s="16"/>
      <c r="G35" s="16"/>
      <c r="H35" s="16"/>
      <c r="I35" s="16"/>
      <c r="J35" s="16"/>
      <c r="K35" s="16"/>
      <c r="L35" s="16"/>
      <c r="M35" s="16"/>
      <c r="N35" s="16"/>
      <c r="O35" s="17"/>
    </row>
    <row r="36" spans="1:15" ht="18" customHeight="1" x14ac:dyDescent="0.3">
      <c r="A36" s="8"/>
      <c r="B36" s="15"/>
      <c r="C36" s="312" t="s">
        <v>142</v>
      </c>
      <c r="D36" s="313"/>
      <c r="E36" s="313"/>
      <c r="F36" s="313"/>
      <c r="G36" s="313"/>
      <c r="H36" s="313"/>
      <c r="I36" s="313"/>
      <c r="J36" s="408" t="s">
        <v>133</v>
      </c>
      <c r="K36" s="408"/>
      <c r="L36" s="408"/>
      <c r="M36" s="408"/>
      <c r="N36" s="410" t="s">
        <v>130</v>
      </c>
      <c r="O36" s="17"/>
    </row>
    <row r="37" spans="1:15" ht="15" thickBot="1" x14ac:dyDescent="0.35">
      <c r="A37" s="8"/>
      <c r="B37" s="15"/>
      <c r="C37" s="315"/>
      <c r="D37" s="316"/>
      <c r="E37" s="316"/>
      <c r="F37" s="316"/>
      <c r="G37" s="316"/>
      <c r="H37" s="316"/>
      <c r="I37" s="316"/>
      <c r="J37" s="409"/>
      <c r="K37" s="409"/>
      <c r="L37" s="409"/>
      <c r="M37" s="409"/>
      <c r="N37" s="411"/>
      <c r="O37" s="17"/>
    </row>
    <row r="38" spans="1:15" ht="100.05" customHeight="1" thickBot="1" x14ac:dyDescent="0.35">
      <c r="A38" s="8"/>
      <c r="B38" s="15"/>
      <c r="C38" s="309"/>
      <c r="D38" s="310"/>
      <c r="E38" s="310"/>
      <c r="F38" s="310"/>
      <c r="G38" s="310"/>
      <c r="H38" s="310"/>
      <c r="I38" s="310"/>
      <c r="J38" s="310"/>
      <c r="K38" s="310"/>
      <c r="L38" s="310"/>
      <c r="M38" s="310"/>
      <c r="N38" s="311"/>
      <c r="O38" s="17"/>
    </row>
    <row r="39" spans="1:15" ht="15" thickBot="1" x14ac:dyDescent="0.35">
      <c r="B39" s="15"/>
      <c r="C39" s="16"/>
      <c r="D39" s="16"/>
      <c r="E39" s="16"/>
      <c r="F39" s="16"/>
      <c r="G39" s="16"/>
      <c r="H39" s="16"/>
      <c r="I39" s="16"/>
      <c r="J39" s="16"/>
      <c r="K39" s="16"/>
      <c r="L39" s="16"/>
      <c r="M39" s="16"/>
      <c r="N39" s="16"/>
      <c r="O39" s="17"/>
    </row>
    <row r="40" spans="1:15" ht="18" customHeight="1" x14ac:dyDescent="0.3">
      <c r="B40" s="15"/>
      <c r="C40" s="16"/>
      <c r="D40" s="352" t="s">
        <v>39</v>
      </c>
      <c r="E40" s="353"/>
      <c r="F40" s="353"/>
      <c r="G40" s="354"/>
      <c r="H40" s="90"/>
      <c r="I40" s="90"/>
      <c r="J40" s="352" t="s">
        <v>154</v>
      </c>
      <c r="K40" s="353"/>
      <c r="L40" s="353"/>
      <c r="M40" s="354"/>
      <c r="N40" s="90"/>
      <c r="O40" s="91"/>
    </row>
    <row r="41" spans="1:15" ht="18" customHeight="1" thickBot="1" x14ac:dyDescent="0.35">
      <c r="B41" s="15"/>
      <c r="C41" s="16"/>
      <c r="D41" s="355"/>
      <c r="E41" s="356"/>
      <c r="F41" s="356"/>
      <c r="G41" s="357"/>
      <c r="H41" s="90"/>
      <c r="I41" s="90"/>
      <c r="J41" s="355"/>
      <c r="K41" s="356"/>
      <c r="L41" s="356"/>
      <c r="M41" s="357"/>
      <c r="N41" s="90"/>
      <c r="O41" s="91"/>
    </row>
    <row r="42" spans="1:15" ht="15" thickBot="1" x14ac:dyDescent="0.35">
      <c r="B42" s="15"/>
      <c r="C42" s="16"/>
      <c r="D42" s="16"/>
      <c r="E42" s="16"/>
      <c r="F42" s="16"/>
      <c r="G42" s="16"/>
      <c r="H42" s="16"/>
      <c r="I42" s="16"/>
      <c r="J42" s="16"/>
      <c r="K42" s="16"/>
      <c r="L42" s="16"/>
      <c r="M42" s="16"/>
      <c r="N42" s="16"/>
      <c r="O42" s="17"/>
    </row>
    <row r="43" spans="1:15" ht="21.6" customHeight="1" thickBot="1" x14ac:dyDescent="0.35">
      <c r="B43" s="15"/>
      <c r="C43" s="16"/>
      <c r="D43" s="157" t="s">
        <v>17</v>
      </c>
      <c r="E43" s="158"/>
      <c r="F43" s="158"/>
      <c r="G43" s="158"/>
      <c r="H43" s="158"/>
      <c r="I43" s="158"/>
      <c r="J43" s="158"/>
      <c r="K43" s="158"/>
      <c r="L43" s="158"/>
      <c r="M43" s="159"/>
      <c r="N43" s="16"/>
      <c r="O43" s="17"/>
    </row>
    <row r="44" spans="1:15" ht="15" thickBot="1" x14ac:dyDescent="0.35">
      <c r="B44" s="20"/>
      <c r="C44" s="21"/>
      <c r="D44" s="21"/>
      <c r="E44" s="21"/>
      <c r="F44" s="21"/>
      <c r="G44" s="21"/>
      <c r="H44" s="21"/>
      <c r="I44" s="21"/>
      <c r="J44" s="21"/>
      <c r="K44" s="21"/>
      <c r="L44" s="21"/>
      <c r="M44" s="21"/>
      <c r="N44" s="21"/>
      <c r="O44" s="22"/>
    </row>
  </sheetData>
  <sheetProtection algorithmName="SHA-512" hashValue="mVe5QdrKhkyXCh3bkgpULe2SUi0LFgDg7DJ33mAGQmeBARFtCgzloC2H1/b6l9y/TlNEGE63MuTF187c3MsUUA==" saltValue="5QGBvpfat3MRPCqF32Uy1A==" spinCount="100000" sheet="1" objects="1" scenarios="1" selectLockedCells="1"/>
  <mergeCells count="25">
    <mergeCell ref="M12:N13"/>
    <mergeCell ref="F30:N31"/>
    <mergeCell ref="D43:M43"/>
    <mergeCell ref="C36:I37"/>
    <mergeCell ref="J36:M37"/>
    <mergeCell ref="N36:N37"/>
    <mergeCell ref="D40:G41"/>
    <mergeCell ref="J40:M41"/>
    <mergeCell ref="C38:N38"/>
    <mergeCell ref="C3:N3"/>
    <mergeCell ref="C5:N5"/>
    <mergeCell ref="F27:I28"/>
    <mergeCell ref="F32:I33"/>
    <mergeCell ref="F25:N26"/>
    <mergeCell ref="K22:N23"/>
    <mergeCell ref="K27:N28"/>
    <mergeCell ref="K32:N33"/>
    <mergeCell ref="J14:L15"/>
    <mergeCell ref="M14:N15"/>
    <mergeCell ref="F20:N21"/>
    <mergeCell ref="F22:I23"/>
    <mergeCell ref="J8:N9"/>
    <mergeCell ref="J10:L11"/>
    <mergeCell ref="M10:N11"/>
    <mergeCell ref="J12:L13"/>
  </mergeCells>
  <conditionalFormatting sqref="F22">
    <cfRule type="cellIs" dxfId="59" priority="22" operator="lessThan">
      <formula>11</formula>
    </cfRule>
    <cfRule type="cellIs" dxfId="58" priority="23" operator="greaterThan">
      <formula>16</formula>
    </cfRule>
    <cfRule type="cellIs" dxfId="57" priority="24" operator="between">
      <formula>11</formula>
      <formula>16</formula>
    </cfRule>
  </conditionalFormatting>
  <conditionalFormatting sqref="F27">
    <cfRule type="cellIs" dxfId="56" priority="18" operator="lessThan">
      <formula>16</formula>
    </cfRule>
    <cfRule type="cellIs" dxfId="55" priority="19" operator="greaterThan">
      <formula>23</formula>
    </cfRule>
    <cfRule type="cellIs" dxfId="54" priority="20" operator="between">
      <formula>16</formula>
      <formula>23</formula>
    </cfRule>
  </conditionalFormatting>
  <conditionalFormatting sqref="F32">
    <cfRule type="cellIs" dxfId="53" priority="14" operator="lessThan">
      <formula>14</formula>
    </cfRule>
    <cfRule type="cellIs" dxfId="52" priority="15" operator="greaterThan">
      <formula>21</formula>
    </cfRule>
    <cfRule type="cellIs" dxfId="51" priority="16" operator="between">
      <formula>14</formula>
      <formula>21</formula>
    </cfRule>
  </conditionalFormatting>
  <dataValidations count="1">
    <dataValidation type="list" allowBlank="1" showInputMessage="1" showErrorMessage="1" sqref="J36" xr:uid="{2E5A42C0-BFCF-4875-B480-F318A7A2267C}">
      <formula1>$Q$19:$Q$22</formula1>
    </dataValidation>
  </dataValidations>
  <hyperlinks>
    <hyperlink ref="D43:H43" location="'Mon Profil'!A1" display="Retourner à mon profil" xr:uid="{011D6C43-59E9-44A6-A1AA-203E2E43C969}"/>
    <hyperlink ref="K22:M23" location="'AVSÉ(1)'!A1" display="Autoévaluation - Promotion, recrutement et rétention" xr:uid="{9E88BCA8-E133-4C56-94CA-47404FE7E4B6}"/>
    <hyperlink ref="D40:G41" location="PDPE!A1" display="Profil détaillé" xr:uid="{3B285AA9-BC5D-4D06-973B-DD82A1347763}"/>
    <hyperlink ref="K22:N23" location="'APE(1)'!A1" display="Autoévaluation - Accès à un réseau intégré de services en français" xr:uid="{3A64A4A5-5DB2-4F12-99DD-D5AC33C7B4D8}"/>
    <hyperlink ref="K27:N28" location="'APE(2)'!A1" display="Autoévaluation - Recrutement, accueil et accompagnement des parents" xr:uid="{182A2EC6-DC66-4CC1-B2DB-EE80E0F07D7B}"/>
    <hyperlink ref="K32:N33" location="'APE(3)'!A1" display="Autoévaluation - Programmation et interventions de qualité en français" xr:uid="{6134981A-256B-4AE0-809D-6B019A517F32}"/>
    <hyperlink ref="D43:K43" location="Profil!A1" display="Retourner à mon profil" xr:uid="{07C8280D-54C2-4CC9-8167-D3E1F11D46C2}"/>
    <hyperlink ref="J40:M41" r:id="rId1" display="Banque de ressources" xr:uid="{135C27AA-40FD-4DD4-97AC-6E0F28B3ABEB}"/>
  </hyperlinks>
  <pageMargins left="0.7" right="0.7" top="0.75" bottom="0.75" header="0.3" footer="0.3"/>
  <pageSetup scale="68" orientation="portrait" r:id="rId2"/>
  <colBreaks count="1" manualBreakCount="1">
    <brk id="15" max="1048575" man="1"/>
  </colBreaks>
  <drawing r:id="rId3"/>
  <extLst>
    <ext xmlns:x14="http://schemas.microsoft.com/office/spreadsheetml/2009/9/main" uri="{78C0D931-6437-407d-A8EE-F0AAD7539E65}">
      <x14:conditionalFormattings>
        <x14:conditionalFormatting xmlns:xm="http://schemas.microsoft.com/office/excel/2006/main">
          <x14:cfRule type="containsText" priority="13" operator="containsText" id="{711DE4B0-8804-4BBD-97BF-8C4605E6D15B}">
            <xm:f>NOT(ISERROR(SEARCH("-",F32)))</xm:f>
            <xm:f>"-"</xm:f>
            <x14:dxf>
              <font>
                <color theme="1"/>
              </font>
              <fill>
                <patternFill>
                  <bgColor theme="0"/>
                </patternFill>
              </fill>
            </x14:dxf>
          </x14:cfRule>
          <xm:sqref>F32</xm:sqref>
        </x14:conditionalFormatting>
        <x14:conditionalFormatting xmlns:xm="http://schemas.microsoft.com/office/excel/2006/main">
          <x14:cfRule type="containsText" priority="21" operator="containsText" id="{A4909ED3-6807-48DD-A1E6-CE09F7864CD8}">
            <xm:f>NOT(ISERROR(SEARCH("-",F22)))</xm:f>
            <xm:f>"-"</xm:f>
            <x14:dxf>
              <font>
                <color theme="1"/>
              </font>
              <fill>
                <patternFill>
                  <bgColor theme="0"/>
                </patternFill>
              </fill>
            </x14:dxf>
          </x14:cfRule>
          <xm:sqref>F22</xm:sqref>
        </x14:conditionalFormatting>
        <x14:conditionalFormatting xmlns:xm="http://schemas.microsoft.com/office/excel/2006/main">
          <x14:cfRule type="containsText" priority="17" operator="containsText" id="{33B98D51-E9EA-4031-804A-35B8DFE564F6}">
            <xm:f>NOT(ISERROR(SEARCH("-",F27)))</xm:f>
            <xm:f>"-"</xm:f>
            <x14:dxf>
              <font>
                <color theme="1"/>
              </font>
              <fill>
                <patternFill>
                  <bgColor theme="0"/>
                </patternFill>
              </fill>
            </x14:dxf>
          </x14:cfRule>
          <xm:sqref>F27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A4B42-81B6-42BA-AC8A-6A3CFB513446}">
  <sheetPr codeName="Sheet16">
    <tabColor rgb="FFD49F9D"/>
  </sheetPr>
  <dimension ref="A1:I21"/>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68</v>
      </c>
      <c r="D3" s="144"/>
      <c r="E3" s="144"/>
      <c r="F3" s="144"/>
      <c r="H3" s="26"/>
      <c r="I3" s="34"/>
    </row>
    <row r="4" spans="1:9" ht="15.6" x14ac:dyDescent="0.3">
      <c r="B4" s="15"/>
      <c r="C4" s="16"/>
      <c r="D4" s="5"/>
      <c r="E4" s="4"/>
      <c r="F4" s="4"/>
      <c r="G4" s="4"/>
      <c r="H4" s="16"/>
      <c r="I4" s="17"/>
    </row>
    <row r="5" spans="1:9" ht="93.6"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83</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1</v>
      </c>
      <c r="D12" s="393" t="s">
        <v>228</v>
      </c>
      <c r="E12" s="393"/>
      <c r="F12" s="393"/>
      <c r="G12" s="393"/>
      <c r="H12" s="1" t="s">
        <v>30</v>
      </c>
      <c r="I12" s="45"/>
    </row>
    <row r="13" spans="1:9" s="42" customFormat="1" ht="31.95" customHeight="1" x14ac:dyDescent="0.3">
      <c r="B13" s="43"/>
      <c r="C13" s="44">
        <v>2</v>
      </c>
      <c r="D13" s="359" t="s">
        <v>230</v>
      </c>
      <c r="E13" s="359"/>
      <c r="F13" s="359"/>
      <c r="G13" s="359"/>
      <c r="H13" s="1" t="s">
        <v>30</v>
      </c>
      <c r="I13" s="45"/>
    </row>
    <row r="14" spans="1:9" s="42" customFormat="1" ht="31.95" customHeight="1" x14ac:dyDescent="0.3">
      <c r="B14" s="43"/>
      <c r="C14" s="44">
        <v>3</v>
      </c>
      <c r="D14" s="359" t="s">
        <v>233</v>
      </c>
      <c r="E14" s="359"/>
      <c r="F14" s="359"/>
      <c r="G14" s="359"/>
      <c r="H14" s="1" t="s">
        <v>30</v>
      </c>
      <c r="I14" s="45"/>
    </row>
    <row r="15" spans="1:9" s="42" customFormat="1" ht="31.95" customHeight="1" x14ac:dyDescent="0.3">
      <c r="B15" s="43"/>
      <c r="C15" s="44">
        <v>4</v>
      </c>
      <c r="D15" s="359" t="s">
        <v>229</v>
      </c>
      <c r="E15" s="359"/>
      <c r="F15" s="359"/>
      <c r="G15" s="359"/>
      <c r="H15" s="1" t="s">
        <v>30</v>
      </c>
      <c r="I15" s="45"/>
    </row>
    <row r="16" spans="1:9" s="42" customFormat="1" ht="31.95" customHeight="1" x14ac:dyDescent="0.3">
      <c r="B16" s="43"/>
      <c r="C16" s="44">
        <v>5</v>
      </c>
      <c r="D16" s="359" t="s">
        <v>232</v>
      </c>
      <c r="E16" s="359"/>
      <c r="F16" s="359"/>
      <c r="G16" s="359"/>
      <c r="H16" s="1" t="s">
        <v>30</v>
      </c>
      <c r="I16" s="45"/>
    </row>
    <row r="17" spans="2:9" s="42" customFormat="1" ht="31.95" customHeight="1" x14ac:dyDescent="0.3">
      <c r="B17" s="43"/>
      <c r="C17" s="60">
        <v>6</v>
      </c>
      <c r="D17" s="359" t="s">
        <v>227</v>
      </c>
      <c r="E17" s="359"/>
      <c r="F17" s="359"/>
      <c r="G17" s="359"/>
      <c r="H17" s="59" t="s">
        <v>30</v>
      </c>
      <c r="I17" s="45"/>
    </row>
    <row r="18" spans="2:9" s="42" customFormat="1" ht="31.95" customHeight="1" x14ac:dyDescent="0.3">
      <c r="B18" s="43"/>
      <c r="C18" s="44">
        <v>7</v>
      </c>
      <c r="D18" s="359" t="s">
        <v>231</v>
      </c>
      <c r="E18" s="359"/>
      <c r="F18" s="359"/>
      <c r="G18" s="359"/>
      <c r="H18" s="1" t="s">
        <v>30</v>
      </c>
      <c r="I18" s="45"/>
    </row>
    <row r="19" spans="2:9" ht="15" thickBot="1" x14ac:dyDescent="0.35">
      <c r="B19" s="15"/>
      <c r="C19" s="16"/>
      <c r="D19" s="16"/>
      <c r="E19" s="16"/>
      <c r="F19" s="16"/>
      <c r="G19" s="16"/>
      <c r="H19" s="16"/>
      <c r="I19" s="17"/>
    </row>
    <row r="20" spans="2:9" ht="21.6" customHeight="1" thickBot="1" x14ac:dyDescent="0.35">
      <c r="B20" s="15"/>
      <c r="C20" s="16"/>
      <c r="D20" s="16"/>
      <c r="E20" s="157" t="s">
        <v>64</v>
      </c>
      <c r="F20" s="159"/>
      <c r="G20" s="47"/>
      <c r="H20" s="47"/>
      <c r="I20" s="17"/>
    </row>
    <row r="21" spans="2:9" ht="15" thickBot="1" x14ac:dyDescent="0.35">
      <c r="B21" s="20"/>
      <c r="C21" s="21"/>
      <c r="D21" s="21"/>
      <c r="E21" s="21"/>
      <c r="F21" s="21"/>
      <c r="G21" s="21"/>
      <c r="H21" s="21"/>
      <c r="I21" s="22"/>
    </row>
  </sheetData>
  <sheetProtection algorithmName="SHA-512" hashValue="CuIMPcfB4c8dUHtHhs2on0yG2WRntp+4mcPsWvUOUyuuarm4lW0CY68Wsx2BhhDj1xOz29XVNKldFPQ+IQtJ7Q==" saltValue="5Myb0gS7FxjamigOnZudHA==" spinCount="100000" sheet="1" objects="1" scenarios="1" selectLockedCells="1"/>
  <mergeCells count="11">
    <mergeCell ref="C3:F3"/>
    <mergeCell ref="D15:G15"/>
    <mergeCell ref="E20:F20"/>
    <mergeCell ref="C7:H7"/>
    <mergeCell ref="D12:G12"/>
    <mergeCell ref="D13:G13"/>
    <mergeCell ref="D14:G14"/>
    <mergeCell ref="D16:G16"/>
    <mergeCell ref="D18:G18"/>
    <mergeCell ref="C5:H5"/>
    <mergeCell ref="D17:G17"/>
  </mergeCells>
  <conditionalFormatting sqref="H12:H16 H18">
    <cfRule type="cellIs" dxfId="47" priority="2" operator="greaterThan">
      <formula>3</formula>
    </cfRule>
  </conditionalFormatting>
  <conditionalFormatting sqref="H17">
    <cfRule type="cellIs" dxfId="4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8" xr:uid="{AB60CAD2-7D68-49AB-B300-1769C0DBD450}">
      <formula1>"-, 0,1,2,3"</formula1>
    </dataValidation>
  </dataValidations>
  <hyperlinks>
    <hyperlink ref="E20:F20" location="PPE!A1" display="Visualiser mon profil de la Petite enfance" xr:uid="{4A809DF8-DB0F-4D4C-8D2A-ADCBD8967BC3}"/>
  </hyperlinks>
  <pageMargins left="0.7" right="0.7" top="0.75" bottom="0.75" header="0.3" footer="0.3"/>
  <pageSetup scale="7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3FE9-A3F8-4486-864F-52DF8B36BFD9}">
  <sheetPr codeName="Sheet17">
    <tabColor rgb="FFD49F9D"/>
  </sheetPr>
  <dimension ref="A1:I24"/>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69</v>
      </c>
      <c r="D3" s="144"/>
      <c r="E3" s="144"/>
      <c r="F3" s="144"/>
      <c r="H3" s="26"/>
      <c r="I3" s="34"/>
    </row>
    <row r="4" spans="1:9" ht="15.6" x14ac:dyDescent="0.3">
      <c r="B4" s="15"/>
      <c r="C4" s="16"/>
      <c r="D4" s="5"/>
      <c r="E4" s="4"/>
      <c r="F4" s="4"/>
      <c r="G4" s="4"/>
      <c r="H4" s="16"/>
      <c r="I4" s="17"/>
    </row>
    <row r="5" spans="1:9" ht="151.19999999999999"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84</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8</v>
      </c>
      <c r="D12" s="393" t="s">
        <v>238</v>
      </c>
      <c r="E12" s="393"/>
      <c r="F12" s="393"/>
      <c r="G12" s="393"/>
      <c r="H12" s="1" t="s">
        <v>30</v>
      </c>
      <c r="I12" s="45"/>
    </row>
    <row r="13" spans="1:9" s="42" customFormat="1" ht="31.95" customHeight="1" x14ac:dyDescent="0.3">
      <c r="B13" s="43"/>
      <c r="C13" s="44">
        <v>9</v>
      </c>
      <c r="D13" s="359" t="s">
        <v>241</v>
      </c>
      <c r="E13" s="359"/>
      <c r="F13" s="359"/>
      <c r="G13" s="359"/>
      <c r="H13" s="1" t="s">
        <v>30</v>
      </c>
      <c r="I13" s="45"/>
    </row>
    <row r="14" spans="1:9" s="42" customFormat="1" ht="31.95" customHeight="1" x14ac:dyDescent="0.3">
      <c r="B14" s="43"/>
      <c r="C14" s="44">
        <v>10</v>
      </c>
      <c r="D14" s="359" t="s">
        <v>234</v>
      </c>
      <c r="E14" s="359"/>
      <c r="F14" s="359"/>
      <c r="G14" s="359"/>
      <c r="H14" s="1" t="s">
        <v>30</v>
      </c>
      <c r="I14" s="45"/>
    </row>
    <row r="15" spans="1:9" s="42" customFormat="1" ht="31.95" customHeight="1" x14ac:dyDescent="0.3">
      <c r="B15" s="43"/>
      <c r="C15" s="44">
        <v>11</v>
      </c>
      <c r="D15" s="359" t="s">
        <v>239</v>
      </c>
      <c r="E15" s="359"/>
      <c r="F15" s="359"/>
      <c r="G15" s="359"/>
      <c r="H15" s="1" t="s">
        <v>30</v>
      </c>
      <c r="I15" s="45"/>
    </row>
    <row r="16" spans="1:9" s="42" customFormat="1" ht="31.95" customHeight="1" x14ac:dyDescent="0.3">
      <c r="B16" s="43"/>
      <c r="C16" s="44">
        <v>12</v>
      </c>
      <c r="D16" s="359" t="s">
        <v>236</v>
      </c>
      <c r="E16" s="359"/>
      <c r="F16" s="359"/>
      <c r="G16" s="359"/>
      <c r="H16" s="1" t="s">
        <v>30</v>
      </c>
      <c r="I16" s="45"/>
    </row>
    <row r="17" spans="2:9" s="42" customFormat="1" ht="31.95" customHeight="1" x14ac:dyDescent="0.3">
      <c r="B17" s="43"/>
      <c r="C17" s="44">
        <v>13</v>
      </c>
      <c r="D17" s="359" t="s">
        <v>243</v>
      </c>
      <c r="E17" s="359"/>
      <c r="F17" s="359"/>
      <c r="G17" s="359"/>
      <c r="H17" s="1" t="s">
        <v>30</v>
      </c>
      <c r="I17" s="45"/>
    </row>
    <row r="18" spans="2:9" s="42" customFormat="1" ht="31.95" customHeight="1" x14ac:dyDescent="0.3">
      <c r="B18" s="43"/>
      <c r="C18" s="44">
        <v>14</v>
      </c>
      <c r="D18" s="359" t="s">
        <v>237</v>
      </c>
      <c r="E18" s="359"/>
      <c r="F18" s="359"/>
      <c r="G18" s="359"/>
      <c r="H18" s="1" t="s">
        <v>30</v>
      </c>
      <c r="I18" s="45"/>
    </row>
    <row r="19" spans="2:9" s="42" customFormat="1" ht="31.95" customHeight="1" x14ac:dyDescent="0.3">
      <c r="B19" s="43"/>
      <c r="C19" s="44">
        <v>15</v>
      </c>
      <c r="D19" s="359" t="s">
        <v>242</v>
      </c>
      <c r="E19" s="359"/>
      <c r="F19" s="359"/>
      <c r="G19" s="359"/>
      <c r="H19" s="1" t="s">
        <v>30</v>
      </c>
      <c r="I19" s="45"/>
    </row>
    <row r="20" spans="2:9" s="42" customFormat="1" ht="31.95" customHeight="1" x14ac:dyDescent="0.3">
      <c r="B20" s="43"/>
      <c r="C20" s="106">
        <v>16</v>
      </c>
      <c r="D20" s="359" t="s">
        <v>235</v>
      </c>
      <c r="E20" s="359"/>
      <c r="F20" s="359"/>
      <c r="G20" s="359"/>
      <c r="H20" s="59" t="s">
        <v>30</v>
      </c>
      <c r="I20" s="45"/>
    </row>
    <row r="21" spans="2:9" s="42" customFormat="1" ht="31.95" customHeight="1" x14ac:dyDescent="0.3">
      <c r="B21" s="43"/>
      <c r="C21" s="60">
        <v>17</v>
      </c>
      <c r="D21" s="359" t="s">
        <v>240</v>
      </c>
      <c r="E21" s="359"/>
      <c r="F21" s="359"/>
      <c r="G21" s="359"/>
      <c r="H21" s="1" t="s">
        <v>30</v>
      </c>
      <c r="I21" s="45"/>
    </row>
    <row r="22" spans="2:9" ht="15" thickBot="1" x14ac:dyDescent="0.35">
      <c r="B22" s="15"/>
      <c r="C22" s="16"/>
      <c r="D22" s="16"/>
      <c r="E22" s="16"/>
      <c r="F22" s="16"/>
      <c r="G22" s="16"/>
      <c r="H22" s="16"/>
      <c r="I22" s="17"/>
    </row>
    <row r="23" spans="2:9" ht="21.6" customHeight="1" thickBot="1" x14ac:dyDescent="0.35">
      <c r="B23" s="15"/>
      <c r="C23" s="16"/>
      <c r="D23" s="16"/>
      <c r="E23" s="157" t="s">
        <v>64</v>
      </c>
      <c r="F23" s="159"/>
      <c r="G23" s="47"/>
      <c r="H23" s="47"/>
      <c r="I23" s="17"/>
    </row>
    <row r="24" spans="2:9" ht="15" thickBot="1" x14ac:dyDescent="0.35">
      <c r="B24" s="20"/>
      <c r="C24" s="21"/>
      <c r="D24" s="21"/>
      <c r="E24" s="21"/>
      <c r="F24" s="21"/>
      <c r="G24" s="21"/>
      <c r="H24" s="21"/>
      <c r="I24" s="22"/>
    </row>
  </sheetData>
  <sheetProtection algorithmName="SHA-512" hashValue="LUBWeznlUZ3LiHQBy5Jdf+jgV0wNURYmGp63eVOCxtqXz1rzbBhep8kmJPG9AYfECRcsi6ePDy4rvQ/Ljqim3w==" saltValue="jq4IZUyTRa3YfFAoIUfX7w==" spinCount="100000" sheet="1" objects="1" scenarios="1" selectLockedCells="1"/>
  <mergeCells count="14">
    <mergeCell ref="C3:F3"/>
    <mergeCell ref="D15:G15"/>
    <mergeCell ref="C7:H7"/>
    <mergeCell ref="D12:G12"/>
    <mergeCell ref="D13:G13"/>
    <mergeCell ref="D14:G14"/>
    <mergeCell ref="C5:H5"/>
    <mergeCell ref="E23:F23"/>
    <mergeCell ref="D16:G16"/>
    <mergeCell ref="D17:G17"/>
    <mergeCell ref="D18:G18"/>
    <mergeCell ref="D19:G19"/>
    <mergeCell ref="D21:G21"/>
    <mergeCell ref="D20:G20"/>
  </mergeCells>
  <conditionalFormatting sqref="H12:H21">
    <cfRule type="cellIs" dxfId="4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1" xr:uid="{79F10547-6E96-4C90-BEAF-94D4F540D04D}">
      <formula1>"-, 0,1,2,3"</formula1>
    </dataValidation>
  </dataValidations>
  <hyperlinks>
    <hyperlink ref="E23:F23" location="PPE!A1" display="Visualiser mon profil de la Petite enfance" xr:uid="{0F2FAE83-AEEF-4E14-88E3-CFC6E87D30E1}"/>
  </hyperlinks>
  <pageMargins left="0.7" right="0.7" top="0.75" bottom="0.75" header="0.3" footer="0.3"/>
  <pageSetup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568B-ECB7-4F4A-B6EC-E1B196E6011B}">
  <sheetPr codeName="Sheet18">
    <tabColor rgb="FFD49F9D"/>
  </sheetPr>
  <dimension ref="A1:I23"/>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70</v>
      </c>
      <c r="D3" s="144"/>
      <c r="E3" s="144"/>
      <c r="F3" s="144"/>
      <c r="H3" s="26"/>
      <c r="I3" s="34"/>
    </row>
    <row r="4" spans="1:9" ht="15.6" x14ac:dyDescent="0.3">
      <c r="B4" s="15"/>
      <c r="C4" s="16"/>
      <c r="D4" s="5"/>
      <c r="E4" s="4"/>
      <c r="F4" s="4"/>
      <c r="G4" s="4"/>
      <c r="H4" s="16"/>
      <c r="I4" s="17"/>
    </row>
    <row r="5" spans="1:9" ht="116.4"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85</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18</v>
      </c>
      <c r="D12" s="393" t="s">
        <v>244</v>
      </c>
      <c r="E12" s="393"/>
      <c r="F12" s="393"/>
      <c r="G12" s="393"/>
      <c r="H12" s="1" t="s">
        <v>30</v>
      </c>
      <c r="I12" s="45"/>
    </row>
    <row r="13" spans="1:9" s="42" customFormat="1" ht="31.95" customHeight="1" x14ac:dyDescent="0.3">
      <c r="B13" s="43"/>
      <c r="C13" s="44">
        <v>19</v>
      </c>
      <c r="D13" s="359" t="s">
        <v>248</v>
      </c>
      <c r="E13" s="359"/>
      <c r="F13" s="359"/>
      <c r="G13" s="359"/>
      <c r="H13" s="1" t="s">
        <v>30</v>
      </c>
      <c r="I13" s="45"/>
    </row>
    <row r="14" spans="1:9" s="42" customFormat="1" ht="31.95" customHeight="1" x14ac:dyDescent="0.3">
      <c r="B14" s="43"/>
      <c r="C14" s="107">
        <v>20</v>
      </c>
      <c r="D14" s="359" t="s">
        <v>250</v>
      </c>
      <c r="E14" s="359"/>
      <c r="F14" s="359"/>
      <c r="G14" s="359"/>
      <c r="H14" s="1" t="s">
        <v>30</v>
      </c>
      <c r="I14" s="45"/>
    </row>
    <row r="15" spans="1:9" s="42" customFormat="1" ht="31.95" customHeight="1" x14ac:dyDescent="0.3">
      <c r="B15" s="43"/>
      <c r="C15" s="107">
        <v>21</v>
      </c>
      <c r="D15" s="359" t="s">
        <v>245</v>
      </c>
      <c r="E15" s="359"/>
      <c r="F15" s="359"/>
      <c r="G15" s="359"/>
      <c r="H15" s="1" t="s">
        <v>30</v>
      </c>
      <c r="I15" s="45"/>
    </row>
    <row r="16" spans="1:9" s="42" customFormat="1" ht="31.95" customHeight="1" x14ac:dyDescent="0.3">
      <c r="B16" s="43"/>
      <c r="C16" s="107">
        <v>22</v>
      </c>
      <c r="D16" s="359" t="s">
        <v>249</v>
      </c>
      <c r="E16" s="359"/>
      <c r="F16" s="359"/>
      <c r="G16" s="359"/>
      <c r="H16" s="1" t="s">
        <v>30</v>
      </c>
      <c r="I16" s="45"/>
    </row>
    <row r="17" spans="2:9" s="42" customFormat="1" ht="31.95" customHeight="1" x14ac:dyDescent="0.3">
      <c r="B17" s="43"/>
      <c r="C17" s="107">
        <v>23</v>
      </c>
      <c r="D17" s="412" t="s">
        <v>246</v>
      </c>
      <c r="E17" s="413"/>
      <c r="F17" s="413"/>
      <c r="G17" s="414"/>
      <c r="H17" s="58" t="s">
        <v>30</v>
      </c>
      <c r="I17" s="45"/>
    </row>
    <row r="18" spans="2:9" s="42" customFormat="1" ht="31.95" customHeight="1" x14ac:dyDescent="0.3">
      <c r="B18" s="43"/>
      <c r="C18" s="107">
        <v>24</v>
      </c>
      <c r="D18" s="359" t="s">
        <v>252</v>
      </c>
      <c r="E18" s="359"/>
      <c r="F18" s="359"/>
      <c r="G18" s="359"/>
      <c r="H18" s="1" t="s">
        <v>30</v>
      </c>
      <c r="I18" s="45"/>
    </row>
    <row r="19" spans="2:9" s="42" customFormat="1" ht="31.95" customHeight="1" x14ac:dyDescent="0.3">
      <c r="B19" s="43"/>
      <c r="C19" s="107">
        <v>25</v>
      </c>
      <c r="D19" s="359" t="s">
        <v>247</v>
      </c>
      <c r="E19" s="359"/>
      <c r="F19" s="359"/>
      <c r="G19" s="359"/>
      <c r="H19" s="1" t="s">
        <v>30</v>
      </c>
      <c r="I19" s="45"/>
    </row>
    <row r="20" spans="2:9" s="42" customFormat="1" ht="31.95" customHeight="1" x14ac:dyDescent="0.3">
      <c r="B20" s="43"/>
      <c r="C20" s="107">
        <v>26</v>
      </c>
      <c r="D20" s="359" t="s">
        <v>251</v>
      </c>
      <c r="E20" s="359"/>
      <c r="F20" s="359"/>
      <c r="G20" s="359"/>
      <c r="H20" s="1" t="s">
        <v>30</v>
      </c>
      <c r="I20" s="45"/>
    </row>
    <row r="21" spans="2:9" ht="15" thickBot="1" x14ac:dyDescent="0.35">
      <c r="B21" s="15"/>
      <c r="C21" s="16"/>
      <c r="D21" s="16"/>
      <c r="E21" s="16"/>
      <c r="F21" s="16"/>
      <c r="G21" s="16"/>
      <c r="H21" s="16"/>
      <c r="I21" s="17"/>
    </row>
    <row r="22" spans="2:9" ht="21.6" customHeight="1" thickBot="1" x14ac:dyDescent="0.35">
      <c r="B22" s="15"/>
      <c r="C22" s="16"/>
      <c r="D22" s="16"/>
      <c r="E22" s="157" t="s">
        <v>64</v>
      </c>
      <c r="F22" s="159"/>
      <c r="G22" s="47"/>
      <c r="H22" s="47"/>
      <c r="I22" s="17"/>
    </row>
    <row r="23" spans="2:9" ht="15" thickBot="1" x14ac:dyDescent="0.35">
      <c r="B23" s="20"/>
      <c r="C23" s="21"/>
      <c r="D23" s="21"/>
      <c r="E23" s="21"/>
      <c r="F23" s="21"/>
      <c r="G23" s="21"/>
      <c r="H23" s="21"/>
      <c r="I23" s="22"/>
    </row>
  </sheetData>
  <sheetProtection algorithmName="SHA-512" hashValue="ZPGY9ZaaZcs6SCj34sOISpkzeR/9GcwcYU5uUA3NKAbhII2LncUX4hgh3ZFWe5+rDVmQ/gR+d89zZYoEtgukWQ==" saltValue="4DfeeIXv6sTg3eWwUBVZ9A==" spinCount="100000" sheet="1" objects="1" scenarios="1" selectLockedCells="1"/>
  <mergeCells count="13">
    <mergeCell ref="C3:F3"/>
    <mergeCell ref="D15:G15"/>
    <mergeCell ref="C7:H7"/>
    <mergeCell ref="D12:G12"/>
    <mergeCell ref="D13:G13"/>
    <mergeCell ref="D14:G14"/>
    <mergeCell ref="C5:H5"/>
    <mergeCell ref="E22:F22"/>
    <mergeCell ref="D16:G16"/>
    <mergeCell ref="D18:G18"/>
    <mergeCell ref="D19:G19"/>
    <mergeCell ref="D20:G20"/>
    <mergeCell ref="D17:G17"/>
  </mergeCells>
  <conditionalFormatting sqref="H12:H20">
    <cfRule type="cellIs" dxfId="44"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34248A26-FC03-4AF9-960F-087833C53A8E}">
      <formula1>"-, 0,1,2,3"</formula1>
    </dataValidation>
  </dataValidations>
  <hyperlinks>
    <hyperlink ref="E22:F22" location="PPE!A1" display="Visualiser mon profil de la Petite enfance" xr:uid="{728F91D6-741A-44D8-88D7-047682587468}"/>
  </hyperlinks>
  <pageMargins left="0.7" right="0.7" top="0.75" bottom="0.75" header="0.3" footer="0.3"/>
  <pageSetup scale="7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4A131-8579-4912-AFF2-3069EC36569E}">
  <sheetPr codeName="Sheet19">
    <tabColor rgb="FFD49F9D"/>
  </sheetPr>
  <dimension ref="A1:R23"/>
  <sheetViews>
    <sheetView zoomScaleNormal="100" workbookViewId="0"/>
  </sheetViews>
  <sheetFormatPr defaultRowHeight="14.4" x14ac:dyDescent="0.3"/>
  <cols>
    <col min="1" max="1" width="4.77734375" style="8" customWidth="1"/>
    <col min="2" max="2" width="5.77734375" style="8" customWidth="1"/>
    <col min="3" max="16" width="7.77734375" style="8" customWidth="1"/>
    <col min="17" max="17" width="5.77734375" style="8" customWidth="1"/>
    <col min="18" max="18" width="4.77734375" style="8" customWidth="1"/>
    <col min="19" max="16384" width="8.88671875" style="8"/>
  </cols>
  <sheetData>
    <row r="1" spans="1:18" ht="15" thickBot="1" x14ac:dyDescent="0.35">
      <c r="A1" s="6"/>
    </row>
    <row r="2" spans="1:18" x14ac:dyDescent="0.3">
      <c r="B2" s="9"/>
      <c r="C2" s="10"/>
      <c r="D2" s="10"/>
      <c r="E2" s="10"/>
      <c r="F2" s="10"/>
      <c r="G2" s="10"/>
      <c r="H2" s="10"/>
      <c r="I2" s="10"/>
      <c r="J2" s="10"/>
      <c r="K2" s="10"/>
      <c r="L2" s="10"/>
      <c r="M2" s="10"/>
      <c r="N2" s="10"/>
      <c r="O2" s="10"/>
      <c r="P2" s="10"/>
      <c r="Q2" s="11"/>
    </row>
    <row r="3" spans="1:18" s="12" customFormat="1" ht="19.95" customHeight="1" x14ac:dyDescent="0.3">
      <c r="B3" s="13"/>
      <c r="C3" s="26"/>
      <c r="D3" s="144" t="s">
        <v>31</v>
      </c>
      <c r="E3" s="144"/>
      <c r="F3" s="144"/>
      <c r="G3" s="144"/>
      <c r="H3" s="144"/>
      <c r="I3" s="144"/>
      <c r="J3" s="144"/>
      <c r="K3" s="144"/>
      <c r="L3" s="144"/>
      <c r="M3" s="144"/>
      <c r="N3" s="144"/>
      <c r="O3" s="144"/>
      <c r="P3" s="89"/>
      <c r="Q3" s="14"/>
      <c r="R3" s="12" t="s">
        <v>16</v>
      </c>
    </row>
    <row r="4" spans="1:18" ht="15" thickBot="1" x14ac:dyDescent="0.35">
      <c r="B4" s="15"/>
      <c r="C4" s="16"/>
      <c r="D4" s="16"/>
      <c r="E4" s="16"/>
      <c r="F4" s="16"/>
      <c r="G4" s="16"/>
      <c r="H4" s="16"/>
      <c r="I4" s="16"/>
      <c r="J4" s="16"/>
      <c r="K4" s="16"/>
      <c r="L4" s="16"/>
      <c r="M4" s="16"/>
      <c r="N4" s="16"/>
      <c r="O4" s="16"/>
      <c r="P4" s="16"/>
      <c r="Q4" s="17"/>
    </row>
    <row r="5" spans="1:18" ht="18" customHeight="1" x14ac:dyDescent="0.3">
      <c r="B5" s="15"/>
      <c r="C5" s="16"/>
      <c r="D5" s="382" t="s">
        <v>2</v>
      </c>
      <c r="E5" s="383"/>
      <c r="F5" s="383"/>
      <c r="G5" s="383" t="s">
        <v>3</v>
      </c>
      <c r="H5" s="383"/>
      <c r="I5" s="383"/>
      <c r="J5" s="383" t="s">
        <v>4</v>
      </c>
      <c r="K5" s="383"/>
      <c r="L5" s="383"/>
      <c r="M5" s="383" t="s">
        <v>5</v>
      </c>
      <c r="N5" s="383"/>
      <c r="O5" s="387"/>
      <c r="P5" s="85"/>
      <c r="Q5" s="91"/>
    </row>
    <row r="6" spans="1:18" ht="18" customHeight="1" thickBot="1" x14ac:dyDescent="0.35">
      <c r="B6" s="15"/>
      <c r="C6" s="16"/>
      <c r="D6" s="384"/>
      <c r="E6" s="385"/>
      <c r="F6" s="385"/>
      <c r="G6" s="388"/>
      <c r="H6" s="388"/>
      <c r="I6" s="388"/>
      <c r="J6" s="389"/>
      <c r="K6" s="389"/>
      <c r="L6" s="389"/>
      <c r="M6" s="390"/>
      <c r="N6" s="390"/>
      <c r="O6" s="351"/>
      <c r="P6" s="90"/>
      <c r="Q6" s="91"/>
    </row>
    <row r="7" spans="1:18" ht="22.05" customHeight="1" x14ac:dyDescent="0.3">
      <c r="B7" s="15"/>
      <c r="C7" s="16"/>
      <c r="D7" s="16"/>
      <c r="E7" s="16"/>
      <c r="F7" s="16"/>
      <c r="G7" s="16"/>
      <c r="H7" s="16"/>
      <c r="I7" s="16"/>
      <c r="J7" s="16"/>
      <c r="K7" s="16"/>
      <c r="L7" s="16"/>
      <c r="M7" s="16"/>
      <c r="N7" s="16"/>
      <c r="O7" s="16"/>
      <c r="P7" s="16"/>
      <c r="Q7" s="17"/>
    </row>
    <row r="8" spans="1:18" ht="31.95" customHeight="1" x14ac:dyDescent="0.3">
      <c r="B8" s="15"/>
      <c r="C8" s="372" t="s">
        <v>24</v>
      </c>
      <c r="D8" s="372"/>
      <c r="E8" s="372"/>
      <c r="F8" s="373"/>
      <c r="G8" s="378" t="s">
        <v>10</v>
      </c>
      <c r="H8" s="378"/>
      <c r="I8" s="378" t="s">
        <v>11</v>
      </c>
      <c r="J8" s="378"/>
      <c r="K8" s="378" t="s">
        <v>12</v>
      </c>
      <c r="L8" s="378"/>
      <c r="M8" s="57"/>
      <c r="N8" s="16"/>
      <c r="O8" s="16"/>
      <c r="P8" s="92"/>
      <c r="Q8" s="17"/>
    </row>
    <row r="9" spans="1:18" ht="31.95" customHeight="1" x14ac:dyDescent="0.3">
      <c r="B9" s="15"/>
      <c r="C9" s="267" t="s">
        <v>102</v>
      </c>
      <c r="D9" s="267"/>
      <c r="E9" s="267"/>
      <c r="F9" s="375"/>
      <c r="G9" s="276" t="str">
        <f>IF('APE(1)'!H17="-","-",'APE(1)'!H17)</f>
        <v>-</v>
      </c>
      <c r="H9" s="381"/>
      <c r="I9" s="378" t="str">
        <f>IF('APE(1)'!H12="-","-",'APE(1)'!H12)</f>
        <v>-</v>
      </c>
      <c r="J9" s="378"/>
      <c r="K9" s="378" t="str">
        <f>IF('APE(1)'!H15="-","-",'APE(1)'!H15)</f>
        <v>-</v>
      </c>
      <c r="L9" s="378"/>
      <c r="M9" s="57"/>
      <c r="N9" s="16"/>
      <c r="O9" s="16"/>
      <c r="P9" s="90"/>
      <c r="Q9" s="17"/>
    </row>
    <row r="10" spans="1:18" ht="31.95" customHeight="1" x14ac:dyDescent="0.3">
      <c r="B10" s="15"/>
      <c r="C10" s="267" t="s">
        <v>103</v>
      </c>
      <c r="D10" s="267"/>
      <c r="E10" s="267"/>
      <c r="F10" s="375"/>
      <c r="G10" s="397" t="str">
        <f>IF(OR('APE(1)'!H13="-",'APE(1)'!H18="-"),"-",'APE(1)'!H13+'APE(1)'!H18)</f>
        <v>-</v>
      </c>
      <c r="H10" s="397"/>
      <c r="I10" s="378" t="str">
        <f>IF('APE(1)'!H16="-","-",'APE(1)'!H16)</f>
        <v>-</v>
      </c>
      <c r="J10" s="378"/>
      <c r="K10" s="378" t="str">
        <f>IF('APE(1)'!H14="-","-",'APE(1)'!H14)</f>
        <v>-</v>
      </c>
      <c r="L10" s="378"/>
      <c r="M10" s="57"/>
      <c r="N10" s="16"/>
      <c r="O10" s="16"/>
      <c r="P10" s="90"/>
      <c r="Q10" s="17"/>
    </row>
    <row r="11" spans="1:18" ht="31.95" customHeight="1" x14ac:dyDescent="0.3">
      <c r="B11" s="15"/>
      <c r="C11" s="87"/>
      <c r="D11" s="87"/>
      <c r="E11" s="87"/>
      <c r="F11" s="87"/>
      <c r="G11" s="92"/>
      <c r="H11" s="92"/>
      <c r="I11" s="92"/>
      <c r="J11" s="92"/>
      <c r="K11" s="92"/>
      <c r="L11" s="92"/>
      <c r="M11" s="57"/>
      <c r="N11" s="16"/>
      <c r="O11" s="16"/>
      <c r="P11" s="92"/>
      <c r="Q11" s="17"/>
    </row>
    <row r="12" spans="1:18" ht="31.95" customHeight="1" x14ac:dyDescent="0.3">
      <c r="B12" s="15"/>
      <c r="C12" s="372" t="s">
        <v>25</v>
      </c>
      <c r="D12" s="259"/>
      <c r="E12" s="259"/>
      <c r="F12" s="374"/>
      <c r="G12" s="378" t="s">
        <v>10</v>
      </c>
      <c r="H12" s="378"/>
      <c r="I12" s="378" t="s">
        <v>11</v>
      </c>
      <c r="J12" s="378"/>
      <c r="K12" s="378" t="s">
        <v>12</v>
      </c>
      <c r="L12" s="378"/>
      <c r="M12" s="57"/>
      <c r="N12" s="16"/>
      <c r="O12" s="16"/>
      <c r="P12" s="92"/>
      <c r="Q12" s="17"/>
    </row>
    <row r="13" spans="1:18" ht="31.95" customHeight="1" x14ac:dyDescent="0.3">
      <c r="B13" s="15"/>
      <c r="C13" s="267" t="s">
        <v>104</v>
      </c>
      <c r="D13" s="267"/>
      <c r="E13" s="267"/>
      <c r="F13" s="267"/>
      <c r="G13" s="378" t="str">
        <f>IF('APE(2)'!H14="-","-",'APE(2)'!H14)</f>
        <v>-</v>
      </c>
      <c r="H13" s="378"/>
      <c r="I13" s="378" t="str">
        <f>IF('APE(2)'!H20="-","-",'APE(2)'!H20)</f>
        <v>-</v>
      </c>
      <c r="J13" s="378"/>
      <c r="K13" s="378" t="str">
        <f>IF('APE(2)'!H16="-","-",'APE(2)'!H16)</f>
        <v>-</v>
      </c>
      <c r="L13" s="378"/>
      <c r="M13" s="57"/>
      <c r="N13" s="16"/>
      <c r="O13" s="16"/>
      <c r="P13" s="90"/>
      <c r="Q13" s="17"/>
    </row>
    <row r="14" spans="1:18" ht="31.95" customHeight="1" x14ac:dyDescent="0.3">
      <c r="B14" s="15"/>
      <c r="C14" s="375" t="s">
        <v>105</v>
      </c>
      <c r="D14" s="376"/>
      <c r="E14" s="376"/>
      <c r="F14" s="377"/>
      <c r="G14" s="378" t="str">
        <f>IF('APE(2)'!H18="-","-",'APE(2)'!H18)</f>
        <v>-</v>
      </c>
      <c r="H14" s="378"/>
      <c r="I14" s="378" t="str">
        <f>IF('APE(2)'!H12="-","-",'APE(2)'!H12)</f>
        <v>-</v>
      </c>
      <c r="J14" s="378"/>
      <c r="K14" s="397" t="str">
        <f>IF(OR('APE(2)'!H15="-",'APE(2)'!H21="-"),"-",'APE(2)'!H15+'APE(2)'!H21)</f>
        <v>-</v>
      </c>
      <c r="L14" s="397"/>
      <c r="M14" s="57"/>
      <c r="N14" s="16"/>
      <c r="O14" s="16"/>
      <c r="P14" s="90"/>
      <c r="Q14" s="17"/>
    </row>
    <row r="15" spans="1:18" ht="48" customHeight="1" x14ac:dyDescent="0.3">
      <c r="B15" s="15"/>
      <c r="C15" s="267" t="s">
        <v>106</v>
      </c>
      <c r="D15" s="267"/>
      <c r="E15" s="267"/>
      <c r="F15" s="267"/>
      <c r="G15" s="378" t="str">
        <f>IF('APE(2)'!H13="-","-",'APE(2)'!H13)</f>
        <v>-</v>
      </c>
      <c r="H15" s="378"/>
      <c r="I15" s="378" t="str">
        <f>IF('APE(2)'!H19="-","-",'APE(2)'!H19)</f>
        <v>-</v>
      </c>
      <c r="J15" s="378"/>
      <c r="K15" s="378" t="str">
        <f>IF('APE(2)'!H17="-","-",'APE(2)'!H17)</f>
        <v>-</v>
      </c>
      <c r="L15" s="378"/>
      <c r="M15" s="57"/>
      <c r="N15" s="16"/>
      <c r="O15" s="16"/>
      <c r="P15" s="90"/>
      <c r="Q15" s="17"/>
    </row>
    <row r="16" spans="1:18" ht="31.95" customHeight="1" x14ac:dyDescent="0.3">
      <c r="B16" s="15"/>
      <c r="C16" s="87"/>
      <c r="D16" s="87"/>
      <c r="E16" s="87"/>
      <c r="F16" s="87"/>
      <c r="G16" s="92"/>
      <c r="H16" s="92"/>
      <c r="I16" s="92"/>
      <c r="J16" s="92"/>
      <c r="K16" s="92"/>
      <c r="L16" s="92"/>
      <c r="M16" s="57"/>
      <c r="N16" s="16"/>
      <c r="O16" s="16"/>
      <c r="P16" s="92"/>
      <c r="Q16" s="17"/>
    </row>
    <row r="17" spans="2:17" ht="31.95" customHeight="1" x14ac:dyDescent="0.3">
      <c r="B17" s="15"/>
      <c r="C17" s="372" t="s">
        <v>26</v>
      </c>
      <c r="D17" s="372"/>
      <c r="E17" s="372"/>
      <c r="F17" s="373"/>
      <c r="G17" s="378" t="s">
        <v>10</v>
      </c>
      <c r="H17" s="378"/>
      <c r="I17" s="378" t="s">
        <v>11</v>
      </c>
      <c r="J17" s="378"/>
      <c r="K17" s="378" t="s">
        <v>12</v>
      </c>
      <c r="L17" s="378"/>
      <c r="M17" s="57"/>
      <c r="N17" s="16"/>
      <c r="O17" s="16"/>
      <c r="P17" s="92"/>
      <c r="Q17" s="17"/>
    </row>
    <row r="18" spans="2:17" ht="31.95" customHeight="1" x14ac:dyDescent="0.3">
      <c r="B18" s="15"/>
      <c r="C18" s="267" t="s">
        <v>107</v>
      </c>
      <c r="D18" s="267"/>
      <c r="E18" s="267"/>
      <c r="F18" s="267"/>
      <c r="G18" s="378" t="str">
        <f>IF('APE(3)'!H12="-","-",'APE(3)'!H12)</f>
        <v>-</v>
      </c>
      <c r="H18" s="378"/>
      <c r="I18" s="378" t="str">
        <f>IF('APE(3)'!H15="-","-",'APE(3)'!H15)</f>
        <v>-</v>
      </c>
      <c r="J18" s="378"/>
      <c r="K18" s="378" t="str">
        <f>IF('APE(3)'!H17="-","-",'APE(3)'!H17)</f>
        <v>-</v>
      </c>
      <c r="L18" s="381"/>
      <c r="M18" s="57"/>
      <c r="N18" s="16"/>
      <c r="O18" s="16"/>
      <c r="P18" s="85"/>
      <c r="Q18" s="17"/>
    </row>
    <row r="19" spans="2:17" ht="31.95" customHeight="1" x14ac:dyDescent="0.3">
      <c r="B19" s="15"/>
      <c r="C19" s="375" t="s">
        <v>108</v>
      </c>
      <c r="D19" s="376"/>
      <c r="E19" s="376"/>
      <c r="F19" s="377"/>
      <c r="G19" s="378" t="str">
        <f>IF('APE(3)'!H19="-","-",'APE(3)'!H19)</f>
        <v>-</v>
      </c>
      <c r="H19" s="378"/>
      <c r="I19" s="378" t="str">
        <f>IF('APE(3)'!H13="-","-",'APE(3)'!H13)</f>
        <v>-</v>
      </c>
      <c r="J19" s="378"/>
      <c r="K19" s="378" t="str">
        <f>IF('APE(3)'!H16="-","-",'APE(3)'!H16)</f>
        <v>-</v>
      </c>
      <c r="L19" s="378"/>
      <c r="M19" s="57"/>
      <c r="N19" s="16"/>
      <c r="O19" s="16"/>
      <c r="P19" s="90"/>
      <c r="Q19" s="17"/>
    </row>
    <row r="20" spans="2:17" ht="31.95" customHeight="1" x14ac:dyDescent="0.3">
      <c r="B20" s="15"/>
      <c r="C20" s="267" t="s">
        <v>109</v>
      </c>
      <c r="D20" s="267"/>
      <c r="E20" s="267"/>
      <c r="F20" s="267"/>
      <c r="G20" s="378" t="str">
        <f>IF('APE(3)'!H14="-","-",'APE(3)'!H14)</f>
        <v>-</v>
      </c>
      <c r="H20" s="378"/>
      <c r="I20" s="378" t="str">
        <f>IF('APE(3)'!H20="-","-",'APE(3)'!H20)</f>
        <v>-</v>
      </c>
      <c r="J20" s="378"/>
      <c r="K20" s="378" t="str">
        <f>IF('APE(3)'!H18="-","-",'APE(3)'!H18)</f>
        <v>-</v>
      </c>
      <c r="L20" s="378"/>
      <c r="M20" s="57"/>
      <c r="N20" s="16"/>
      <c r="O20" s="16"/>
      <c r="P20" s="90"/>
      <c r="Q20" s="17"/>
    </row>
    <row r="21" spans="2:17" ht="31.95" customHeight="1" thickBot="1" x14ac:dyDescent="0.35">
      <c r="B21" s="15"/>
      <c r="C21" s="16"/>
      <c r="D21" s="16"/>
      <c r="E21" s="16"/>
      <c r="F21" s="16"/>
      <c r="G21" s="16"/>
      <c r="H21" s="16"/>
      <c r="I21" s="16"/>
      <c r="J21" s="16"/>
      <c r="K21" s="16"/>
      <c r="L21" s="16"/>
      <c r="M21" s="16"/>
      <c r="N21" s="16"/>
      <c r="O21" s="16"/>
      <c r="P21" s="16"/>
      <c r="Q21" s="17"/>
    </row>
    <row r="22" spans="2:17" ht="21.6" customHeight="1" thickBot="1" x14ac:dyDescent="0.35">
      <c r="B22" s="15"/>
      <c r="C22" s="16"/>
      <c r="D22" s="16"/>
      <c r="E22" s="16"/>
      <c r="F22" s="157" t="s">
        <v>64</v>
      </c>
      <c r="G22" s="158"/>
      <c r="H22" s="158"/>
      <c r="I22" s="158"/>
      <c r="J22" s="158"/>
      <c r="K22" s="158"/>
      <c r="L22" s="158"/>
      <c r="M22" s="159"/>
      <c r="N22" s="16"/>
      <c r="O22" s="16"/>
      <c r="P22" s="16"/>
      <c r="Q22" s="17"/>
    </row>
    <row r="23" spans="2:17" ht="15" thickBot="1" x14ac:dyDescent="0.35">
      <c r="B23" s="20"/>
      <c r="C23" s="21"/>
      <c r="D23" s="21"/>
      <c r="E23" s="21"/>
      <c r="F23" s="21"/>
      <c r="G23" s="21"/>
      <c r="H23" s="21"/>
      <c r="I23" s="21"/>
      <c r="J23" s="21"/>
      <c r="K23" s="21"/>
      <c r="L23" s="21"/>
      <c r="M23" s="21"/>
      <c r="N23" s="21"/>
      <c r="O23" s="21"/>
      <c r="P23" s="21"/>
      <c r="Q23" s="22"/>
    </row>
  </sheetData>
  <sheetProtection algorithmName="SHA-512" hashValue="JmWdRVfxNA3fzqrLbkuAa/k6xG77X9EUF6uSHK6N5XxNQYvjtsFkfRnYmh5h3JS8bPo2AlHuw+8WyYRD1h+wMQ==" saltValue="zKHrHo9svOOTLsi7HZfjLA==" spinCount="100000" sheet="1" objects="1" scenarios="1" selectLockedCells="1"/>
  <mergeCells count="53">
    <mergeCell ref="K9:L9"/>
    <mergeCell ref="C8:F8"/>
    <mergeCell ref="F22:M22"/>
    <mergeCell ref="D3:O3"/>
    <mergeCell ref="D5:F6"/>
    <mergeCell ref="G5:I5"/>
    <mergeCell ref="J5:L5"/>
    <mergeCell ref="M5:O5"/>
    <mergeCell ref="G6:I6"/>
    <mergeCell ref="J6:L6"/>
    <mergeCell ref="M6:O6"/>
    <mergeCell ref="G8:H8"/>
    <mergeCell ref="I8:J8"/>
    <mergeCell ref="K8:L8"/>
    <mergeCell ref="C9:F9"/>
    <mergeCell ref="G9:H9"/>
    <mergeCell ref="I9:J9"/>
    <mergeCell ref="C15:F15"/>
    <mergeCell ref="G15:H15"/>
    <mergeCell ref="I15:J15"/>
    <mergeCell ref="K15:L15"/>
    <mergeCell ref="C10:F10"/>
    <mergeCell ref="G10:H10"/>
    <mergeCell ref="I10:J10"/>
    <mergeCell ref="K10:L10"/>
    <mergeCell ref="G12:H12"/>
    <mergeCell ref="I12:J12"/>
    <mergeCell ref="K12:L12"/>
    <mergeCell ref="C14:F14"/>
    <mergeCell ref="G14:H14"/>
    <mergeCell ref="I14:J14"/>
    <mergeCell ref="K14:L14"/>
    <mergeCell ref="C17:F17"/>
    <mergeCell ref="G17:H17"/>
    <mergeCell ref="I17:J17"/>
    <mergeCell ref="K17:L17"/>
    <mergeCell ref="C18:F18"/>
    <mergeCell ref="G18:H18"/>
    <mergeCell ref="I18:J18"/>
    <mergeCell ref="C12:F12"/>
    <mergeCell ref="C13:F13"/>
    <mergeCell ref="G13:H13"/>
    <mergeCell ref="I13:J13"/>
    <mergeCell ref="K13:L13"/>
    <mergeCell ref="C20:F20"/>
    <mergeCell ref="G20:H20"/>
    <mergeCell ref="I20:J20"/>
    <mergeCell ref="K18:L18"/>
    <mergeCell ref="C19:F19"/>
    <mergeCell ref="G19:H19"/>
    <mergeCell ref="I19:J19"/>
    <mergeCell ref="K19:L19"/>
    <mergeCell ref="K20:L20"/>
  </mergeCells>
  <conditionalFormatting sqref="G13:L13 G9:L9 I10:L10 G18:L20 G15:L15 G14:J14">
    <cfRule type="cellIs" dxfId="43" priority="18" operator="lessThan">
      <formula>1</formula>
    </cfRule>
    <cfRule type="cellIs" dxfId="42" priority="19" operator="between">
      <formula>1</formula>
      <formula>2</formula>
    </cfRule>
    <cfRule type="cellIs" dxfId="41" priority="20" operator="greaterThan">
      <formula>2</formula>
    </cfRule>
  </conditionalFormatting>
  <conditionalFormatting sqref="G10:H10">
    <cfRule type="cellIs" dxfId="40" priority="10" operator="lessThan">
      <formula>2</formula>
    </cfRule>
    <cfRule type="cellIs" dxfId="39" priority="11" operator="between">
      <formula>2</formula>
      <formula>4</formula>
    </cfRule>
    <cfRule type="cellIs" dxfId="38" priority="12" operator="greaterThan">
      <formula>4</formula>
    </cfRule>
  </conditionalFormatting>
  <conditionalFormatting sqref="K14:L14">
    <cfRule type="cellIs" dxfId="37" priority="2" operator="lessThan">
      <formula>2</formula>
    </cfRule>
    <cfRule type="cellIs" dxfId="36" priority="3" operator="between">
      <formula>2</formula>
      <formula>4</formula>
    </cfRule>
    <cfRule type="cellIs" dxfId="35" priority="4" operator="greaterThan">
      <formula>4</formula>
    </cfRule>
  </conditionalFormatting>
  <hyperlinks>
    <hyperlink ref="F22:L22" location="PPE!A1" display="Retour à mon profil de la Petite enfance" xr:uid="{32FE0894-519B-402F-822F-EC0E6DE784DF}"/>
  </hyperlinks>
  <pageMargins left="0.7" right="0.7" top="0.75" bottom="0.75" header="0.3" footer="0.3"/>
  <pageSetup scale="79" orientation="portrait" r:id="rId1"/>
  <colBreaks count="1" manualBreakCount="1">
    <brk id="17"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7" operator="containsText" id="{11C9F081-3C2D-472E-A155-15B2434B8A25}">
            <xm:f>NOT(ISERROR(SEARCH("-",G9)))</xm:f>
            <xm:f>"-"</xm:f>
            <x14:dxf>
              <font>
                <color theme="1"/>
              </font>
              <fill>
                <patternFill>
                  <bgColor theme="0"/>
                </patternFill>
              </fill>
            </x14:dxf>
          </x14:cfRule>
          <xm:sqref>G13:L13 G9:L9 I10:L10 G18:L20 G15:L15 G14:J14</xm:sqref>
        </x14:conditionalFormatting>
        <x14:conditionalFormatting xmlns:xm="http://schemas.microsoft.com/office/excel/2006/main">
          <x14:cfRule type="containsText" priority="9" operator="containsText" id="{127103A4-5259-4B82-AA96-9450AB083170}">
            <xm:f>NOT(ISERROR(SEARCH("-",G10)))</xm:f>
            <xm:f>"-"</xm:f>
            <x14:dxf>
              <font>
                <color theme="1"/>
              </font>
              <fill>
                <patternFill>
                  <bgColor theme="0"/>
                </patternFill>
              </fill>
            </x14:dxf>
          </x14:cfRule>
          <xm:sqref>G10:H10</xm:sqref>
        </x14:conditionalFormatting>
        <x14:conditionalFormatting xmlns:xm="http://schemas.microsoft.com/office/excel/2006/main">
          <x14:cfRule type="containsText" priority="1" operator="containsText" id="{565624BA-A83B-44F5-AF91-1662A3EFB77A}">
            <xm:f>NOT(ISERROR(SEARCH("-",K14)))</xm:f>
            <xm:f>"-"</xm:f>
            <x14:dxf>
              <font>
                <color theme="1"/>
              </font>
              <fill>
                <patternFill>
                  <bgColor theme="0"/>
                </patternFill>
              </fill>
            </x14:dxf>
          </x14:cfRule>
          <xm:sqref>K14:L14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6A8D9-95CB-4C1A-B3F0-105AD59C7EE3}">
  <sheetPr codeName="Sheet2"/>
  <dimension ref="A1:V76"/>
  <sheetViews>
    <sheetView zoomScaleNormal="100" workbookViewId="0"/>
  </sheetViews>
  <sheetFormatPr defaultRowHeight="14.4" x14ac:dyDescent="0.3"/>
  <cols>
    <col min="1" max="1" width="4.77734375" style="24" customWidth="1"/>
    <col min="2" max="3" width="4.77734375" style="8" customWidth="1"/>
    <col min="4" max="9" width="7.77734375" style="8" customWidth="1"/>
    <col min="10" max="10" width="4.77734375" style="8" customWidth="1"/>
    <col min="11" max="12" width="2.77734375" style="8" customWidth="1"/>
    <col min="13" max="13" width="4.77734375" style="8" customWidth="1"/>
    <col min="14" max="19" width="7.77734375" style="8" customWidth="1"/>
    <col min="20" max="21" width="4.77734375" style="8" customWidth="1"/>
    <col min="22" max="22" width="4.77734375" style="24" customWidth="1"/>
    <col min="23" max="16384" width="8.88671875" style="8"/>
  </cols>
  <sheetData>
    <row r="1" spans="1:22" s="24" customFormat="1" ht="15" thickBot="1" x14ac:dyDescent="0.35">
      <c r="A1" s="7"/>
    </row>
    <row r="2" spans="1:22" x14ac:dyDescent="0.3">
      <c r="B2" s="9"/>
      <c r="C2" s="10"/>
      <c r="D2" s="10"/>
      <c r="E2" s="10"/>
      <c r="F2" s="10"/>
      <c r="G2" s="10"/>
      <c r="H2" s="10"/>
      <c r="I2" s="10"/>
      <c r="J2" s="10"/>
      <c r="K2" s="10"/>
      <c r="L2" s="10"/>
      <c r="M2" s="10"/>
      <c r="N2" s="10"/>
      <c r="O2" s="10"/>
      <c r="P2" s="10"/>
      <c r="Q2" s="10"/>
      <c r="R2" s="10"/>
      <c r="S2" s="10"/>
      <c r="T2" s="10"/>
      <c r="U2" s="11"/>
    </row>
    <row r="3" spans="1:22" ht="15.6" x14ac:dyDescent="0.3">
      <c r="B3" s="15"/>
      <c r="C3" s="16"/>
      <c r="D3" s="16"/>
      <c r="E3" s="144" t="s">
        <v>137</v>
      </c>
      <c r="F3" s="269"/>
      <c r="G3" s="269"/>
      <c r="H3" s="269"/>
      <c r="I3" s="269"/>
      <c r="J3" s="269"/>
      <c r="K3" s="269"/>
      <c r="L3" s="269"/>
      <c r="M3" s="269"/>
      <c r="N3" s="269"/>
      <c r="O3" s="269"/>
      <c r="P3" s="269"/>
      <c r="Q3" s="269"/>
      <c r="R3" s="269"/>
      <c r="S3" s="16"/>
      <c r="T3" s="16"/>
      <c r="U3" s="17"/>
    </row>
    <row r="4" spans="1:22" ht="16.2" thickBot="1" x14ac:dyDescent="0.35">
      <c r="B4" s="15"/>
      <c r="C4" s="16"/>
      <c r="D4" s="16"/>
      <c r="E4" s="61"/>
      <c r="F4" s="62"/>
      <c r="G4" s="62"/>
      <c r="H4" s="62"/>
      <c r="I4" s="62"/>
      <c r="J4" s="62"/>
      <c r="K4" s="62"/>
      <c r="L4" s="62"/>
      <c r="M4" s="62"/>
      <c r="N4" s="62"/>
      <c r="O4" s="62"/>
      <c r="P4" s="62"/>
      <c r="Q4" s="62"/>
      <c r="R4" s="62"/>
      <c r="S4" s="16"/>
      <c r="T4" s="16"/>
      <c r="U4" s="17"/>
    </row>
    <row r="5" spans="1:22" ht="19.95" customHeight="1" x14ac:dyDescent="0.3">
      <c r="B5" s="15"/>
      <c r="C5" s="148" t="s">
        <v>54</v>
      </c>
      <c r="D5" s="149"/>
      <c r="E5" s="149"/>
      <c r="F5" s="149"/>
      <c r="G5" s="149"/>
      <c r="H5" s="149"/>
      <c r="I5" s="149"/>
      <c r="J5" s="150"/>
      <c r="K5" s="25"/>
      <c r="L5" s="16"/>
      <c r="M5" s="270" t="s">
        <v>55</v>
      </c>
      <c r="N5" s="271"/>
      <c r="O5" s="271"/>
      <c r="P5" s="271"/>
      <c r="Q5" s="271"/>
      <c r="R5" s="271"/>
      <c r="S5" s="271"/>
      <c r="T5" s="272"/>
      <c r="U5" s="17"/>
    </row>
    <row r="6" spans="1:22" ht="30" customHeight="1" x14ac:dyDescent="0.3">
      <c r="B6" s="15"/>
      <c r="C6" s="151" t="s">
        <v>56</v>
      </c>
      <c r="D6" s="152"/>
      <c r="E6" s="152"/>
      <c r="F6" s="267" t="str">
        <f>IF(Profil!I6="","",Profil!I6)</f>
        <v/>
      </c>
      <c r="G6" s="267"/>
      <c r="H6" s="267"/>
      <c r="I6" s="267"/>
      <c r="J6" s="268"/>
      <c r="K6" s="26"/>
      <c r="L6" s="16"/>
      <c r="M6" s="273" t="s">
        <v>309</v>
      </c>
      <c r="N6" s="274"/>
      <c r="O6" s="274"/>
      <c r="P6" s="275"/>
      <c r="Q6" s="276" t="str">
        <f>IF(Profil!V6="","",Profil!V6)</f>
        <v/>
      </c>
      <c r="R6" s="277"/>
      <c r="S6" s="277"/>
      <c r="T6" s="278"/>
      <c r="U6" s="17"/>
    </row>
    <row r="7" spans="1:22" ht="30" customHeight="1" x14ac:dyDescent="0.3">
      <c r="B7" s="15"/>
      <c r="C7" s="151" t="s">
        <v>57</v>
      </c>
      <c r="D7" s="152"/>
      <c r="E7" s="152"/>
      <c r="F7" s="267" t="str">
        <f>IF(Profil!I7="","",Profil!I7)</f>
        <v/>
      </c>
      <c r="G7" s="267"/>
      <c r="H7" s="267"/>
      <c r="I7" s="267"/>
      <c r="J7" s="268"/>
      <c r="K7" s="26"/>
      <c r="L7" s="16"/>
      <c r="M7" s="171" t="s">
        <v>308</v>
      </c>
      <c r="N7" s="172"/>
      <c r="O7" s="172"/>
      <c r="P7" s="173"/>
      <c r="Q7" s="255" t="str">
        <f>IF(Profil!V7="","",Profil!V7)</f>
        <v/>
      </c>
      <c r="R7" s="256"/>
      <c r="S7" s="256"/>
      <c r="T7" s="257"/>
      <c r="U7" s="17"/>
    </row>
    <row r="8" spans="1:22" ht="30" customHeight="1" x14ac:dyDescent="0.3">
      <c r="B8" s="15"/>
      <c r="C8" s="151" t="s">
        <v>58</v>
      </c>
      <c r="D8" s="152"/>
      <c r="E8" s="152"/>
      <c r="F8" s="267" t="str">
        <f>IF(Profil!I8="","",Profil!I8)</f>
        <v/>
      </c>
      <c r="G8" s="267"/>
      <c r="H8" s="267"/>
      <c r="I8" s="267"/>
      <c r="J8" s="268"/>
      <c r="K8" s="26"/>
      <c r="L8" s="16"/>
      <c r="M8" s="174"/>
      <c r="N8" s="175"/>
      <c r="O8" s="175"/>
      <c r="P8" s="176"/>
      <c r="Q8" s="258"/>
      <c r="R8" s="259"/>
      <c r="S8" s="259"/>
      <c r="T8" s="260"/>
      <c r="U8" s="17"/>
    </row>
    <row r="9" spans="1:22" ht="30" customHeight="1" thickBot="1" x14ac:dyDescent="0.35">
      <c r="B9" s="15"/>
      <c r="C9" s="163" t="s">
        <v>60</v>
      </c>
      <c r="D9" s="164"/>
      <c r="E9" s="164"/>
      <c r="F9" s="165">
        <f ca="1">TODAY()</f>
        <v>44433</v>
      </c>
      <c r="G9" s="165"/>
      <c r="H9" s="165"/>
      <c r="I9" s="165"/>
      <c r="J9" s="166"/>
      <c r="K9" s="26"/>
      <c r="L9" s="16"/>
      <c r="M9" s="261" t="s">
        <v>59</v>
      </c>
      <c r="N9" s="262"/>
      <c r="O9" s="262"/>
      <c r="P9" s="263"/>
      <c r="Q9" s="264" t="str">
        <f>IF(Profil!V9="","",Profil!V9)</f>
        <v/>
      </c>
      <c r="R9" s="265"/>
      <c r="S9" s="265"/>
      <c r="T9" s="266"/>
      <c r="U9" s="17"/>
    </row>
    <row r="10" spans="1:22" ht="16.05" customHeight="1" thickBot="1" x14ac:dyDescent="0.35">
      <c r="B10" s="15"/>
      <c r="C10" s="64"/>
      <c r="D10" s="16"/>
      <c r="E10" s="16"/>
      <c r="F10" s="16"/>
      <c r="G10" s="16"/>
      <c r="H10" s="16"/>
      <c r="I10" s="16"/>
      <c r="J10" s="16"/>
      <c r="K10" s="16"/>
      <c r="L10" s="16"/>
      <c r="M10" s="16"/>
      <c r="N10" s="16"/>
      <c r="O10" s="16"/>
      <c r="P10" s="16"/>
      <c r="Q10" s="16"/>
      <c r="R10" s="16"/>
      <c r="S10" s="16"/>
      <c r="T10" s="64"/>
      <c r="U10" s="17"/>
    </row>
    <row r="11" spans="1:22" ht="16.05" customHeight="1" x14ac:dyDescent="0.3">
      <c r="B11" s="15"/>
      <c r="C11" s="69"/>
      <c r="D11" s="65"/>
      <c r="E11" s="65"/>
      <c r="F11" s="65"/>
      <c r="G11" s="108" t="s">
        <v>21</v>
      </c>
      <c r="H11" s="109"/>
      <c r="I11" s="110"/>
      <c r="J11" s="232" t="str">
        <f>IF(PVSÉ!J39="Choisir une option","-",PVSÉ!J39)</f>
        <v>-</v>
      </c>
      <c r="K11" s="233"/>
      <c r="L11" s="233"/>
      <c r="M11" s="233"/>
      <c r="N11" s="233"/>
      <c r="O11" s="233"/>
      <c r="P11" s="234"/>
      <c r="Q11" s="65"/>
      <c r="R11" s="65"/>
      <c r="S11" s="65"/>
      <c r="T11" s="16"/>
      <c r="U11" s="17"/>
      <c r="V11" s="8"/>
    </row>
    <row r="12" spans="1:22" ht="16.05" customHeight="1" x14ac:dyDescent="0.3">
      <c r="B12" s="15"/>
      <c r="C12" s="64"/>
      <c r="D12" s="65"/>
      <c r="E12" s="65"/>
      <c r="F12" s="65"/>
      <c r="G12" s="279"/>
      <c r="H12" s="280"/>
      <c r="I12" s="281"/>
      <c r="J12" s="235"/>
      <c r="K12" s="183"/>
      <c r="L12" s="183"/>
      <c r="M12" s="183"/>
      <c r="N12" s="183"/>
      <c r="O12" s="183"/>
      <c r="P12" s="236"/>
      <c r="Q12" s="65"/>
      <c r="R12" s="65"/>
      <c r="S12" s="65"/>
      <c r="T12" s="16"/>
      <c r="U12" s="17"/>
      <c r="V12" s="8"/>
    </row>
    <row r="13" spans="1:22" ht="16.05" customHeight="1" thickBot="1" x14ac:dyDescent="0.35">
      <c r="B13" s="15"/>
      <c r="C13" s="16"/>
      <c r="D13" s="65"/>
      <c r="E13" s="65"/>
      <c r="F13" s="65"/>
      <c r="G13" s="111"/>
      <c r="H13" s="112"/>
      <c r="I13" s="113"/>
      <c r="J13" s="237"/>
      <c r="K13" s="238"/>
      <c r="L13" s="238"/>
      <c r="M13" s="238"/>
      <c r="N13" s="238"/>
      <c r="O13" s="238"/>
      <c r="P13" s="239"/>
      <c r="Q13" s="65"/>
      <c r="R13" s="65"/>
      <c r="S13" s="65"/>
      <c r="T13" s="16"/>
      <c r="U13" s="17"/>
      <c r="V13" s="8"/>
    </row>
    <row r="14" spans="1:22" ht="10.050000000000001" customHeight="1" x14ac:dyDescent="0.3">
      <c r="B14" s="15"/>
      <c r="C14" s="16"/>
      <c r="D14" s="16"/>
      <c r="E14" s="16"/>
      <c r="F14" s="16"/>
      <c r="G14" s="16"/>
      <c r="H14" s="16"/>
      <c r="I14" s="16"/>
      <c r="J14" s="16"/>
      <c r="K14" s="16"/>
      <c r="L14" s="16"/>
      <c r="M14" s="16"/>
      <c r="N14" s="16"/>
      <c r="O14" s="16"/>
      <c r="P14" s="16"/>
      <c r="Q14" s="16"/>
      <c r="R14" s="16"/>
      <c r="S14" s="16"/>
      <c r="T14" s="16"/>
      <c r="U14" s="17"/>
      <c r="V14" s="8"/>
    </row>
    <row r="15" spans="1:22" ht="16.05" customHeight="1" thickBot="1" x14ac:dyDescent="0.35">
      <c r="B15" s="15"/>
      <c r="C15" s="16"/>
      <c r="D15" s="16"/>
      <c r="E15" s="231" t="s">
        <v>132</v>
      </c>
      <c r="F15" s="231"/>
      <c r="G15" s="231"/>
      <c r="H15" s="231"/>
      <c r="I15" s="16"/>
      <c r="J15" s="16"/>
      <c r="K15" s="16"/>
      <c r="L15" s="16"/>
      <c r="M15" s="16"/>
      <c r="N15" s="16"/>
      <c r="O15" s="231" t="s">
        <v>138</v>
      </c>
      <c r="P15" s="231"/>
      <c r="Q15" s="231"/>
      <c r="R15" s="231"/>
      <c r="S15" s="16"/>
      <c r="T15" s="16"/>
      <c r="U15" s="17"/>
      <c r="V15" s="8"/>
    </row>
    <row r="16" spans="1:22" customFormat="1" ht="16.05" customHeight="1" x14ac:dyDescent="0.3">
      <c r="B16" s="73"/>
      <c r="C16" s="246" t="s">
        <v>140</v>
      </c>
      <c r="D16" s="247"/>
      <c r="E16" s="247"/>
      <c r="F16" s="247"/>
      <c r="G16" s="247"/>
      <c r="H16" s="247"/>
      <c r="I16" s="247"/>
      <c r="J16" s="248"/>
      <c r="K16" s="74"/>
      <c r="L16" s="74"/>
      <c r="M16" s="246" t="s">
        <v>141</v>
      </c>
      <c r="N16" s="247"/>
      <c r="O16" s="247"/>
      <c r="P16" s="247"/>
      <c r="Q16" s="247"/>
      <c r="R16" s="247"/>
      <c r="S16" s="247"/>
      <c r="T16" s="248"/>
      <c r="U16" s="75"/>
    </row>
    <row r="17" spans="2:22" ht="16.05" customHeight="1" x14ac:dyDescent="0.3">
      <c r="B17" s="15"/>
      <c r="C17" s="240" t="str">
        <f>IF(PVSÉ!C40="","-",PVSÉ!C40)</f>
        <v>-</v>
      </c>
      <c r="D17" s="241"/>
      <c r="E17" s="241"/>
      <c r="F17" s="241"/>
      <c r="G17" s="241"/>
      <c r="H17" s="241"/>
      <c r="I17" s="241"/>
      <c r="J17" s="242"/>
      <c r="K17" s="16"/>
      <c r="L17" s="16"/>
      <c r="M17" s="249"/>
      <c r="N17" s="250"/>
      <c r="O17" s="250"/>
      <c r="P17" s="250"/>
      <c r="Q17" s="250"/>
      <c r="R17" s="250"/>
      <c r="S17" s="250"/>
      <c r="T17" s="251"/>
      <c r="U17" s="17"/>
      <c r="V17" s="8"/>
    </row>
    <row r="18" spans="2:22" ht="16.05" customHeight="1" x14ac:dyDescent="0.3">
      <c r="B18" s="15"/>
      <c r="C18" s="240"/>
      <c r="D18" s="241"/>
      <c r="E18" s="241"/>
      <c r="F18" s="241"/>
      <c r="G18" s="241"/>
      <c r="H18" s="241"/>
      <c r="I18" s="241"/>
      <c r="J18" s="242"/>
      <c r="K18" s="16"/>
      <c r="L18" s="16"/>
      <c r="M18" s="249"/>
      <c r="N18" s="250"/>
      <c r="O18" s="250"/>
      <c r="P18" s="250"/>
      <c r="Q18" s="250"/>
      <c r="R18" s="250"/>
      <c r="S18" s="250"/>
      <c r="T18" s="251"/>
      <c r="U18" s="17"/>
      <c r="V18" s="8"/>
    </row>
    <row r="19" spans="2:22" ht="16.05" customHeight="1" x14ac:dyDescent="0.3">
      <c r="B19" s="15"/>
      <c r="C19" s="240"/>
      <c r="D19" s="241"/>
      <c r="E19" s="241"/>
      <c r="F19" s="241"/>
      <c r="G19" s="241"/>
      <c r="H19" s="241"/>
      <c r="I19" s="241"/>
      <c r="J19" s="242"/>
      <c r="K19" s="16"/>
      <c r="L19" s="16"/>
      <c r="M19" s="249"/>
      <c r="N19" s="250"/>
      <c r="O19" s="250"/>
      <c r="P19" s="250"/>
      <c r="Q19" s="250"/>
      <c r="R19" s="250"/>
      <c r="S19" s="250"/>
      <c r="T19" s="251"/>
      <c r="U19" s="17"/>
      <c r="V19" s="8"/>
    </row>
    <row r="20" spans="2:22" ht="16.05" customHeight="1" x14ac:dyDescent="0.3">
      <c r="B20" s="15"/>
      <c r="C20" s="240"/>
      <c r="D20" s="241"/>
      <c r="E20" s="241"/>
      <c r="F20" s="241"/>
      <c r="G20" s="241"/>
      <c r="H20" s="241"/>
      <c r="I20" s="241"/>
      <c r="J20" s="242"/>
      <c r="K20" s="16"/>
      <c r="L20" s="16"/>
      <c r="M20" s="249"/>
      <c r="N20" s="250"/>
      <c r="O20" s="250"/>
      <c r="P20" s="250"/>
      <c r="Q20" s="250"/>
      <c r="R20" s="250"/>
      <c r="S20" s="250"/>
      <c r="T20" s="251"/>
      <c r="U20" s="17"/>
      <c r="V20" s="8"/>
    </row>
    <row r="21" spans="2:22" ht="16.05" customHeight="1" x14ac:dyDescent="0.3">
      <c r="B21" s="15"/>
      <c r="C21" s="240"/>
      <c r="D21" s="241"/>
      <c r="E21" s="241"/>
      <c r="F21" s="241"/>
      <c r="G21" s="241"/>
      <c r="H21" s="241"/>
      <c r="I21" s="241"/>
      <c r="J21" s="242"/>
      <c r="K21" s="16"/>
      <c r="L21" s="16"/>
      <c r="M21" s="249"/>
      <c r="N21" s="250"/>
      <c r="O21" s="250"/>
      <c r="P21" s="250"/>
      <c r="Q21" s="250"/>
      <c r="R21" s="250"/>
      <c r="S21" s="250"/>
      <c r="T21" s="251"/>
      <c r="U21" s="17"/>
      <c r="V21" s="8"/>
    </row>
    <row r="22" spans="2:22" ht="16.05" customHeight="1" x14ac:dyDescent="0.3">
      <c r="B22" s="15"/>
      <c r="C22" s="240"/>
      <c r="D22" s="241"/>
      <c r="E22" s="241"/>
      <c r="F22" s="241"/>
      <c r="G22" s="241"/>
      <c r="H22" s="241"/>
      <c r="I22" s="241"/>
      <c r="J22" s="242"/>
      <c r="K22" s="16"/>
      <c r="L22" s="16"/>
      <c r="M22" s="249"/>
      <c r="N22" s="250"/>
      <c r="O22" s="250"/>
      <c r="P22" s="250"/>
      <c r="Q22" s="250"/>
      <c r="R22" s="250"/>
      <c r="S22" s="250"/>
      <c r="T22" s="251"/>
      <c r="U22" s="17"/>
      <c r="V22" s="8"/>
    </row>
    <row r="23" spans="2:22" ht="16.05" customHeight="1" x14ac:dyDescent="0.3">
      <c r="B23" s="15"/>
      <c r="C23" s="240"/>
      <c r="D23" s="241"/>
      <c r="E23" s="241"/>
      <c r="F23" s="241"/>
      <c r="G23" s="241"/>
      <c r="H23" s="241"/>
      <c r="I23" s="241"/>
      <c r="J23" s="242"/>
      <c r="K23" s="16"/>
      <c r="L23" s="16"/>
      <c r="M23" s="249"/>
      <c r="N23" s="250"/>
      <c r="O23" s="250"/>
      <c r="P23" s="250"/>
      <c r="Q23" s="250"/>
      <c r="R23" s="250"/>
      <c r="S23" s="250"/>
      <c r="T23" s="251"/>
      <c r="U23" s="17"/>
      <c r="V23" s="8"/>
    </row>
    <row r="24" spans="2:22" ht="16.05" customHeight="1" x14ac:dyDescent="0.3">
      <c r="B24" s="15"/>
      <c r="C24" s="240"/>
      <c r="D24" s="241"/>
      <c r="E24" s="241"/>
      <c r="F24" s="241"/>
      <c r="G24" s="241"/>
      <c r="H24" s="241"/>
      <c r="I24" s="241"/>
      <c r="J24" s="242"/>
      <c r="K24" s="16"/>
      <c r="L24" s="16"/>
      <c r="M24" s="249"/>
      <c r="N24" s="250"/>
      <c r="O24" s="250"/>
      <c r="P24" s="250"/>
      <c r="Q24" s="250"/>
      <c r="R24" s="250"/>
      <c r="S24" s="250"/>
      <c r="T24" s="251"/>
      <c r="U24" s="17"/>
      <c r="V24" s="8"/>
    </row>
    <row r="25" spans="2:22" ht="15.6" customHeight="1" thickBot="1" x14ac:dyDescent="0.35">
      <c r="B25" s="15"/>
      <c r="C25" s="243"/>
      <c r="D25" s="244"/>
      <c r="E25" s="244"/>
      <c r="F25" s="244"/>
      <c r="G25" s="244"/>
      <c r="H25" s="244"/>
      <c r="I25" s="244"/>
      <c r="J25" s="245"/>
      <c r="K25" s="16"/>
      <c r="L25" s="16"/>
      <c r="M25" s="252"/>
      <c r="N25" s="253"/>
      <c r="O25" s="253"/>
      <c r="P25" s="253"/>
      <c r="Q25" s="253"/>
      <c r="R25" s="253"/>
      <c r="S25" s="253"/>
      <c r="T25" s="254"/>
      <c r="U25" s="28"/>
      <c r="V25" s="29"/>
    </row>
    <row r="26" spans="2:22" ht="16.05" customHeight="1" thickBot="1" x14ac:dyDescent="0.35">
      <c r="B26" s="15"/>
      <c r="C26" s="69"/>
      <c r="D26" s="16"/>
      <c r="E26" s="16"/>
      <c r="F26" s="16"/>
      <c r="G26" s="16"/>
      <c r="H26" s="16"/>
      <c r="I26" s="16"/>
      <c r="J26" s="16"/>
      <c r="K26" s="16"/>
      <c r="L26" s="16"/>
      <c r="M26" s="16"/>
      <c r="N26" s="16"/>
      <c r="O26" s="16"/>
      <c r="P26" s="16"/>
      <c r="Q26" s="16"/>
      <c r="R26" s="16"/>
      <c r="S26" s="16"/>
      <c r="T26" s="64"/>
      <c r="U26" s="17"/>
    </row>
    <row r="27" spans="2:22" ht="16.05" customHeight="1" x14ac:dyDescent="0.3">
      <c r="B27" s="15"/>
      <c r="C27" s="69"/>
      <c r="D27" s="65"/>
      <c r="E27" s="65"/>
      <c r="F27" s="65"/>
      <c r="G27" s="114" t="s">
        <v>22</v>
      </c>
      <c r="H27" s="115"/>
      <c r="I27" s="116"/>
      <c r="J27" s="232" t="str">
        <f>IF(PCI!J40="Choisir une option","-",PCI!J40)</f>
        <v>-</v>
      </c>
      <c r="K27" s="233"/>
      <c r="L27" s="233"/>
      <c r="M27" s="233"/>
      <c r="N27" s="233"/>
      <c r="O27" s="233"/>
      <c r="P27" s="234"/>
      <c r="Q27" s="65"/>
      <c r="R27" s="65"/>
      <c r="S27" s="65"/>
      <c r="T27" s="16"/>
      <c r="U27" s="17"/>
      <c r="V27" s="8"/>
    </row>
    <row r="28" spans="2:22" ht="16.05" customHeight="1" x14ac:dyDescent="0.3">
      <c r="B28" s="15"/>
      <c r="C28" s="64"/>
      <c r="D28" s="65"/>
      <c r="E28" s="65"/>
      <c r="F28" s="65"/>
      <c r="G28" s="288"/>
      <c r="H28" s="289"/>
      <c r="I28" s="290"/>
      <c r="J28" s="235"/>
      <c r="K28" s="183"/>
      <c r="L28" s="183"/>
      <c r="M28" s="183"/>
      <c r="N28" s="183"/>
      <c r="O28" s="183"/>
      <c r="P28" s="236"/>
      <c r="Q28" s="65"/>
      <c r="R28" s="65"/>
      <c r="S28" s="65"/>
      <c r="T28" s="16"/>
      <c r="U28" s="17"/>
      <c r="V28" s="8"/>
    </row>
    <row r="29" spans="2:22" ht="16.05" customHeight="1" thickBot="1" x14ac:dyDescent="0.35">
      <c r="B29" s="15"/>
      <c r="C29" s="16"/>
      <c r="D29" s="65"/>
      <c r="E29" s="65"/>
      <c r="F29" s="65"/>
      <c r="G29" s="117"/>
      <c r="H29" s="118"/>
      <c r="I29" s="119"/>
      <c r="J29" s="237"/>
      <c r="K29" s="238"/>
      <c r="L29" s="238"/>
      <c r="M29" s="238"/>
      <c r="N29" s="238"/>
      <c r="O29" s="238"/>
      <c r="P29" s="239"/>
      <c r="Q29" s="65"/>
      <c r="R29" s="65"/>
      <c r="S29" s="65"/>
      <c r="T29" s="16"/>
      <c r="U29" s="17"/>
      <c r="V29" s="8"/>
    </row>
    <row r="30" spans="2:22" ht="10.050000000000001" customHeight="1" x14ac:dyDescent="0.3">
      <c r="B30" s="15"/>
      <c r="C30" s="16"/>
      <c r="D30" s="16"/>
      <c r="E30" s="16"/>
      <c r="F30" s="16"/>
      <c r="G30" s="16"/>
      <c r="H30" s="16"/>
      <c r="I30" s="16"/>
      <c r="J30" s="16"/>
      <c r="K30" s="16"/>
      <c r="L30" s="16"/>
      <c r="M30" s="16"/>
      <c r="N30" s="16"/>
      <c r="O30" s="16"/>
      <c r="P30" s="16"/>
      <c r="Q30" s="16"/>
      <c r="R30" s="16"/>
      <c r="S30" s="16"/>
      <c r="T30" s="16"/>
      <c r="U30" s="17"/>
      <c r="V30" s="8"/>
    </row>
    <row r="31" spans="2:22" ht="16.05" customHeight="1" thickBot="1" x14ac:dyDescent="0.35">
      <c r="B31" s="15"/>
      <c r="C31" s="16"/>
      <c r="D31" s="16"/>
      <c r="E31" s="231" t="s">
        <v>132</v>
      </c>
      <c r="F31" s="231"/>
      <c r="G31" s="231"/>
      <c r="H31" s="231"/>
      <c r="I31" s="16"/>
      <c r="J31" s="16"/>
      <c r="K31" s="16"/>
      <c r="L31" s="16"/>
      <c r="M31" s="16"/>
      <c r="N31" s="16"/>
      <c r="O31" s="231" t="s">
        <v>139</v>
      </c>
      <c r="P31" s="231"/>
      <c r="Q31" s="231"/>
      <c r="R31" s="231"/>
      <c r="S31" s="16"/>
      <c r="T31" s="16"/>
      <c r="U31" s="17"/>
      <c r="V31" s="8"/>
    </row>
    <row r="32" spans="2:22" customFormat="1" ht="16.05" customHeight="1" x14ac:dyDescent="0.3">
      <c r="B32" s="73"/>
      <c r="C32" s="246" t="s">
        <v>140</v>
      </c>
      <c r="D32" s="247"/>
      <c r="E32" s="247"/>
      <c r="F32" s="247"/>
      <c r="G32" s="247"/>
      <c r="H32" s="247"/>
      <c r="I32" s="247"/>
      <c r="J32" s="248"/>
      <c r="K32" s="74"/>
      <c r="L32" s="74"/>
      <c r="M32" s="246" t="s">
        <v>141</v>
      </c>
      <c r="N32" s="247"/>
      <c r="O32" s="247"/>
      <c r="P32" s="247"/>
      <c r="Q32" s="247"/>
      <c r="R32" s="247"/>
      <c r="S32" s="247"/>
      <c r="T32" s="248"/>
      <c r="U32" s="75"/>
    </row>
    <row r="33" spans="2:22" ht="16.05" customHeight="1" x14ac:dyDescent="0.3">
      <c r="B33" s="15"/>
      <c r="C33" s="240" t="str">
        <f>IF(PCI!C41="","-",PCI!C41)</f>
        <v>-</v>
      </c>
      <c r="D33" s="241"/>
      <c r="E33" s="241"/>
      <c r="F33" s="241"/>
      <c r="G33" s="241"/>
      <c r="H33" s="241"/>
      <c r="I33" s="241"/>
      <c r="J33" s="242"/>
      <c r="K33" s="16"/>
      <c r="L33" s="16"/>
      <c r="M33" s="249"/>
      <c r="N33" s="250"/>
      <c r="O33" s="250"/>
      <c r="P33" s="250"/>
      <c r="Q33" s="250"/>
      <c r="R33" s="250"/>
      <c r="S33" s="250"/>
      <c r="T33" s="251"/>
      <c r="U33" s="17"/>
      <c r="V33" s="8"/>
    </row>
    <row r="34" spans="2:22" ht="16.05" customHeight="1" x14ac:dyDescent="0.3">
      <c r="B34" s="15"/>
      <c r="C34" s="240"/>
      <c r="D34" s="241"/>
      <c r="E34" s="241"/>
      <c r="F34" s="241"/>
      <c r="G34" s="241"/>
      <c r="H34" s="241"/>
      <c r="I34" s="241"/>
      <c r="J34" s="242"/>
      <c r="K34" s="16"/>
      <c r="L34" s="16"/>
      <c r="M34" s="249"/>
      <c r="N34" s="250"/>
      <c r="O34" s="250"/>
      <c r="P34" s="250"/>
      <c r="Q34" s="250"/>
      <c r="R34" s="250"/>
      <c r="S34" s="250"/>
      <c r="T34" s="251"/>
      <c r="U34" s="17"/>
      <c r="V34" s="8"/>
    </row>
    <row r="35" spans="2:22" ht="16.05" customHeight="1" x14ac:dyDescent="0.3">
      <c r="B35" s="15"/>
      <c r="C35" s="240"/>
      <c r="D35" s="241"/>
      <c r="E35" s="241"/>
      <c r="F35" s="241"/>
      <c r="G35" s="241"/>
      <c r="H35" s="241"/>
      <c r="I35" s="241"/>
      <c r="J35" s="242"/>
      <c r="K35" s="16"/>
      <c r="L35" s="16"/>
      <c r="M35" s="249"/>
      <c r="N35" s="250"/>
      <c r="O35" s="250"/>
      <c r="P35" s="250"/>
      <c r="Q35" s="250"/>
      <c r="R35" s="250"/>
      <c r="S35" s="250"/>
      <c r="T35" s="251"/>
      <c r="U35" s="17"/>
      <c r="V35" s="8"/>
    </row>
    <row r="36" spans="2:22" ht="16.05" customHeight="1" x14ac:dyDescent="0.3">
      <c r="B36" s="15"/>
      <c r="C36" s="240"/>
      <c r="D36" s="241"/>
      <c r="E36" s="241"/>
      <c r="F36" s="241"/>
      <c r="G36" s="241"/>
      <c r="H36" s="241"/>
      <c r="I36" s="241"/>
      <c r="J36" s="242"/>
      <c r="K36" s="16"/>
      <c r="L36" s="16"/>
      <c r="M36" s="249"/>
      <c r="N36" s="250"/>
      <c r="O36" s="250"/>
      <c r="P36" s="250"/>
      <c r="Q36" s="250"/>
      <c r="R36" s="250"/>
      <c r="S36" s="250"/>
      <c r="T36" s="251"/>
      <c r="U36" s="17"/>
      <c r="V36" s="8"/>
    </row>
    <row r="37" spans="2:22" ht="16.05" customHeight="1" x14ac:dyDescent="0.3">
      <c r="B37" s="15"/>
      <c r="C37" s="240"/>
      <c r="D37" s="241"/>
      <c r="E37" s="241"/>
      <c r="F37" s="241"/>
      <c r="G37" s="241"/>
      <c r="H37" s="241"/>
      <c r="I37" s="241"/>
      <c r="J37" s="242"/>
      <c r="K37" s="16"/>
      <c r="L37" s="16"/>
      <c r="M37" s="249"/>
      <c r="N37" s="250"/>
      <c r="O37" s="250"/>
      <c r="P37" s="250"/>
      <c r="Q37" s="250"/>
      <c r="R37" s="250"/>
      <c r="S37" s="250"/>
      <c r="T37" s="251"/>
      <c r="U37" s="17"/>
      <c r="V37" s="8"/>
    </row>
    <row r="38" spans="2:22" ht="16.05" customHeight="1" x14ac:dyDescent="0.3">
      <c r="B38" s="15"/>
      <c r="C38" s="240"/>
      <c r="D38" s="241"/>
      <c r="E38" s="241"/>
      <c r="F38" s="241"/>
      <c r="G38" s="241"/>
      <c r="H38" s="241"/>
      <c r="I38" s="241"/>
      <c r="J38" s="242"/>
      <c r="K38" s="16"/>
      <c r="L38" s="16"/>
      <c r="M38" s="249"/>
      <c r="N38" s="250"/>
      <c r="O38" s="250"/>
      <c r="P38" s="250"/>
      <c r="Q38" s="250"/>
      <c r="R38" s="250"/>
      <c r="S38" s="250"/>
      <c r="T38" s="251"/>
      <c r="U38" s="17"/>
      <c r="V38" s="8"/>
    </row>
    <row r="39" spans="2:22" ht="16.05" customHeight="1" x14ac:dyDescent="0.3">
      <c r="B39" s="15"/>
      <c r="C39" s="240"/>
      <c r="D39" s="241"/>
      <c r="E39" s="241"/>
      <c r="F39" s="241"/>
      <c r="G39" s="241"/>
      <c r="H39" s="241"/>
      <c r="I39" s="241"/>
      <c r="J39" s="242"/>
      <c r="K39" s="16"/>
      <c r="L39" s="16"/>
      <c r="M39" s="249"/>
      <c r="N39" s="250"/>
      <c r="O39" s="250"/>
      <c r="P39" s="250"/>
      <c r="Q39" s="250"/>
      <c r="R39" s="250"/>
      <c r="S39" s="250"/>
      <c r="T39" s="251"/>
      <c r="U39" s="17"/>
      <c r="V39" s="8"/>
    </row>
    <row r="40" spans="2:22" ht="16.05" customHeight="1" x14ac:dyDescent="0.3">
      <c r="B40" s="15"/>
      <c r="C40" s="240"/>
      <c r="D40" s="241"/>
      <c r="E40" s="241"/>
      <c r="F40" s="241"/>
      <c r="G40" s="241"/>
      <c r="H40" s="241"/>
      <c r="I40" s="241"/>
      <c r="J40" s="242"/>
      <c r="K40" s="16"/>
      <c r="L40" s="16"/>
      <c r="M40" s="249"/>
      <c r="N40" s="250"/>
      <c r="O40" s="250"/>
      <c r="P40" s="250"/>
      <c r="Q40" s="250"/>
      <c r="R40" s="250"/>
      <c r="S40" s="250"/>
      <c r="T40" s="251"/>
      <c r="U40" s="17"/>
      <c r="V40" s="8"/>
    </row>
    <row r="41" spans="2:22" ht="15.6" customHeight="1" thickBot="1" x14ac:dyDescent="0.35">
      <c r="B41" s="15"/>
      <c r="C41" s="243"/>
      <c r="D41" s="244"/>
      <c r="E41" s="244"/>
      <c r="F41" s="244"/>
      <c r="G41" s="244"/>
      <c r="H41" s="244"/>
      <c r="I41" s="244"/>
      <c r="J41" s="245"/>
      <c r="K41" s="16"/>
      <c r="L41" s="16"/>
      <c r="M41" s="252"/>
      <c r="N41" s="253"/>
      <c r="O41" s="253"/>
      <c r="P41" s="253"/>
      <c r="Q41" s="253"/>
      <c r="R41" s="253"/>
      <c r="S41" s="253"/>
      <c r="T41" s="254"/>
      <c r="U41" s="28"/>
      <c r="V41" s="29"/>
    </row>
    <row r="42" spans="2:22" ht="16.05" customHeight="1" thickBot="1" x14ac:dyDescent="0.35">
      <c r="B42" s="15"/>
      <c r="C42" s="16"/>
      <c r="D42" s="16"/>
      <c r="E42" s="16"/>
      <c r="F42" s="16"/>
      <c r="G42" s="16"/>
      <c r="H42" s="16"/>
      <c r="I42" s="16"/>
      <c r="J42" s="16"/>
      <c r="K42" s="16"/>
      <c r="L42" s="16"/>
      <c r="M42" s="16"/>
      <c r="N42" s="16"/>
      <c r="O42" s="16"/>
      <c r="P42" s="16"/>
      <c r="Q42" s="16"/>
      <c r="R42" s="16"/>
      <c r="S42" s="16"/>
      <c r="T42" s="27"/>
      <c r="U42" s="28"/>
      <c r="V42" s="29"/>
    </row>
    <row r="43" spans="2:22" ht="16.05" customHeight="1" x14ac:dyDescent="0.3">
      <c r="B43" s="15"/>
      <c r="C43" s="69"/>
      <c r="D43" s="65"/>
      <c r="E43" s="65"/>
      <c r="F43" s="65"/>
      <c r="G43" s="195" t="s">
        <v>131</v>
      </c>
      <c r="H43" s="196"/>
      <c r="I43" s="197"/>
      <c r="J43" s="232" t="str">
        <f>IF(PPE!J36="Choisir une option","-",PPE!J36)</f>
        <v>-</v>
      </c>
      <c r="K43" s="233"/>
      <c r="L43" s="233"/>
      <c r="M43" s="233"/>
      <c r="N43" s="233"/>
      <c r="O43" s="233"/>
      <c r="P43" s="234"/>
      <c r="Q43" s="65"/>
      <c r="R43" s="65"/>
      <c r="S43" s="65"/>
      <c r="T43" s="16"/>
      <c r="U43" s="17"/>
      <c r="V43" s="8"/>
    </row>
    <row r="44" spans="2:22" ht="16.05" customHeight="1" x14ac:dyDescent="0.3">
      <c r="B44" s="15"/>
      <c r="C44" s="64"/>
      <c r="D44" s="65"/>
      <c r="E44" s="65"/>
      <c r="F44" s="65"/>
      <c r="G44" s="282"/>
      <c r="H44" s="283"/>
      <c r="I44" s="284"/>
      <c r="J44" s="235"/>
      <c r="K44" s="183"/>
      <c r="L44" s="183"/>
      <c r="M44" s="183"/>
      <c r="N44" s="183"/>
      <c r="O44" s="183"/>
      <c r="P44" s="236"/>
      <c r="Q44" s="65"/>
      <c r="R44" s="65"/>
      <c r="S44" s="65"/>
      <c r="T44" s="16"/>
      <c r="U44" s="17"/>
      <c r="V44" s="8"/>
    </row>
    <row r="45" spans="2:22" ht="16.05" customHeight="1" thickBot="1" x14ac:dyDescent="0.35">
      <c r="B45" s="15"/>
      <c r="C45" s="16"/>
      <c r="D45" s="65"/>
      <c r="E45" s="65"/>
      <c r="F45" s="65"/>
      <c r="G45" s="198"/>
      <c r="H45" s="199"/>
      <c r="I45" s="200"/>
      <c r="J45" s="237"/>
      <c r="K45" s="238"/>
      <c r="L45" s="238"/>
      <c r="M45" s="238"/>
      <c r="N45" s="238"/>
      <c r="O45" s="238"/>
      <c r="P45" s="239"/>
      <c r="Q45" s="65"/>
      <c r="R45" s="65"/>
      <c r="S45" s="65"/>
      <c r="T45" s="16"/>
      <c r="U45" s="17"/>
      <c r="V45" s="8"/>
    </row>
    <row r="46" spans="2:22" ht="10.050000000000001" customHeight="1" x14ac:dyDescent="0.3">
      <c r="B46" s="15"/>
      <c r="C46" s="16"/>
      <c r="D46" s="16"/>
      <c r="E46" s="16"/>
      <c r="F46" s="16"/>
      <c r="G46" s="16"/>
      <c r="H46" s="16"/>
      <c r="I46" s="16"/>
      <c r="J46" s="16"/>
      <c r="K46" s="16"/>
      <c r="L46" s="16"/>
      <c r="M46" s="16"/>
      <c r="N46" s="16"/>
      <c r="O46" s="16"/>
      <c r="P46" s="16"/>
      <c r="Q46" s="16"/>
      <c r="R46" s="16"/>
      <c r="S46" s="16"/>
      <c r="T46" s="71"/>
      <c r="U46" s="28"/>
      <c r="V46" s="29"/>
    </row>
    <row r="47" spans="2:22" ht="16.05" customHeight="1" thickBot="1" x14ac:dyDescent="0.35">
      <c r="B47" s="15"/>
      <c r="C47" s="16"/>
      <c r="D47" s="16"/>
      <c r="E47" s="231" t="s">
        <v>132</v>
      </c>
      <c r="F47" s="231"/>
      <c r="G47" s="231"/>
      <c r="H47" s="231"/>
      <c r="I47" s="16"/>
      <c r="J47" s="16"/>
      <c r="K47" s="16"/>
      <c r="L47" s="16"/>
      <c r="M47" s="16"/>
      <c r="N47" s="16"/>
      <c r="O47" s="231" t="s">
        <v>138</v>
      </c>
      <c r="P47" s="231"/>
      <c r="Q47" s="231"/>
      <c r="R47" s="231"/>
      <c r="S47" s="16"/>
      <c r="T47" s="16"/>
      <c r="U47" s="28"/>
      <c r="V47" s="29"/>
    </row>
    <row r="48" spans="2:22" customFormat="1" ht="16.05" customHeight="1" x14ac:dyDescent="0.3">
      <c r="B48" s="73"/>
      <c r="C48" s="246" t="s">
        <v>140</v>
      </c>
      <c r="D48" s="247"/>
      <c r="E48" s="247"/>
      <c r="F48" s="247"/>
      <c r="G48" s="247"/>
      <c r="H48" s="247"/>
      <c r="I48" s="247"/>
      <c r="J48" s="248"/>
      <c r="K48" s="74"/>
      <c r="L48" s="74"/>
      <c r="M48" s="246" t="s">
        <v>141</v>
      </c>
      <c r="N48" s="247"/>
      <c r="O48" s="247"/>
      <c r="P48" s="247"/>
      <c r="Q48" s="247"/>
      <c r="R48" s="247"/>
      <c r="S48" s="247"/>
      <c r="T48" s="248"/>
      <c r="U48" s="75"/>
    </row>
    <row r="49" spans="2:22" ht="16.05" customHeight="1" x14ac:dyDescent="0.3">
      <c r="B49" s="15"/>
      <c r="C49" s="240" t="str">
        <f>IF(PPE!C38="","-",PPE!C38)</f>
        <v>-</v>
      </c>
      <c r="D49" s="241"/>
      <c r="E49" s="241"/>
      <c r="F49" s="241"/>
      <c r="G49" s="241"/>
      <c r="H49" s="241"/>
      <c r="I49" s="241"/>
      <c r="J49" s="242"/>
      <c r="K49" s="16"/>
      <c r="L49" s="16"/>
      <c r="M49" s="249"/>
      <c r="N49" s="250"/>
      <c r="O49" s="250"/>
      <c r="P49" s="250"/>
      <c r="Q49" s="250"/>
      <c r="R49" s="250"/>
      <c r="S49" s="250"/>
      <c r="T49" s="251"/>
      <c r="U49" s="17"/>
      <c r="V49" s="8"/>
    </row>
    <row r="50" spans="2:22" ht="16.05" customHeight="1" x14ac:dyDescent="0.3">
      <c r="B50" s="15"/>
      <c r="C50" s="240"/>
      <c r="D50" s="241"/>
      <c r="E50" s="241"/>
      <c r="F50" s="241"/>
      <c r="G50" s="241"/>
      <c r="H50" s="241"/>
      <c r="I50" s="241"/>
      <c r="J50" s="242"/>
      <c r="K50" s="16"/>
      <c r="L50" s="16"/>
      <c r="M50" s="249"/>
      <c r="N50" s="250"/>
      <c r="O50" s="250"/>
      <c r="P50" s="250"/>
      <c r="Q50" s="250"/>
      <c r="R50" s="250"/>
      <c r="S50" s="250"/>
      <c r="T50" s="251"/>
      <c r="U50" s="17"/>
      <c r="V50" s="8"/>
    </row>
    <row r="51" spans="2:22" ht="16.05" customHeight="1" x14ac:dyDescent="0.3">
      <c r="B51" s="15"/>
      <c r="C51" s="240"/>
      <c r="D51" s="241"/>
      <c r="E51" s="241"/>
      <c r="F51" s="241"/>
      <c r="G51" s="241"/>
      <c r="H51" s="241"/>
      <c r="I51" s="241"/>
      <c r="J51" s="242"/>
      <c r="K51" s="16"/>
      <c r="L51" s="16"/>
      <c r="M51" s="249"/>
      <c r="N51" s="250"/>
      <c r="O51" s="250"/>
      <c r="P51" s="250"/>
      <c r="Q51" s="250"/>
      <c r="R51" s="250"/>
      <c r="S51" s="250"/>
      <c r="T51" s="251"/>
      <c r="U51" s="17"/>
      <c r="V51" s="8"/>
    </row>
    <row r="52" spans="2:22" ht="16.05" customHeight="1" x14ac:dyDescent="0.3">
      <c r="B52" s="15"/>
      <c r="C52" s="240"/>
      <c r="D52" s="241"/>
      <c r="E52" s="241"/>
      <c r="F52" s="241"/>
      <c r="G52" s="241"/>
      <c r="H52" s="241"/>
      <c r="I52" s="241"/>
      <c r="J52" s="242"/>
      <c r="K52" s="16"/>
      <c r="L52" s="16"/>
      <c r="M52" s="249"/>
      <c r="N52" s="250"/>
      <c r="O52" s="250"/>
      <c r="P52" s="250"/>
      <c r="Q52" s="250"/>
      <c r="R52" s="250"/>
      <c r="S52" s="250"/>
      <c r="T52" s="251"/>
      <c r="U52" s="17"/>
      <c r="V52" s="8"/>
    </row>
    <row r="53" spans="2:22" ht="16.05" customHeight="1" x14ac:dyDescent="0.3">
      <c r="B53" s="15"/>
      <c r="C53" s="240"/>
      <c r="D53" s="241"/>
      <c r="E53" s="241"/>
      <c r="F53" s="241"/>
      <c r="G53" s="241"/>
      <c r="H53" s="241"/>
      <c r="I53" s="241"/>
      <c r="J53" s="242"/>
      <c r="K53" s="16"/>
      <c r="L53" s="16"/>
      <c r="M53" s="249"/>
      <c r="N53" s="250"/>
      <c r="O53" s="250"/>
      <c r="P53" s="250"/>
      <c r="Q53" s="250"/>
      <c r="R53" s="250"/>
      <c r="S53" s="250"/>
      <c r="T53" s="251"/>
      <c r="U53" s="17"/>
      <c r="V53" s="8"/>
    </row>
    <row r="54" spans="2:22" ht="16.05" customHeight="1" x14ac:dyDescent="0.3">
      <c r="B54" s="15"/>
      <c r="C54" s="240"/>
      <c r="D54" s="241"/>
      <c r="E54" s="241"/>
      <c r="F54" s="241"/>
      <c r="G54" s="241"/>
      <c r="H54" s="241"/>
      <c r="I54" s="241"/>
      <c r="J54" s="242"/>
      <c r="K54" s="16"/>
      <c r="L54" s="16"/>
      <c r="M54" s="249"/>
      <c r="N54" s="250"/>
      <c r="O54" s="250"/>
      <c r="P54" s="250"/>
      <c r="Q54" s="250"/>
      <c r="R54" s="250"/>
      <c r="S54" s="250"/>
      <c r="T54" s="251"/>
      <c r="U54" s="17"/>
      <c r="V54" s="8"/>
    </row>
    <row r="55" spans="2:22" ht="16.05" customHeight="1" x14ac:dyDescent="0.3">
      <c r="B55" s="15"/>
      <c r="C55" s="240"/>
      <c r="D55" s="241"/>
      <c r="E55" s="241"/>
      <c r="F55" s="241"/>
      <c r="G55" s="241"/>
      <c r="H55" s="241"/>
      <c r="I55" s="241"/>
      <c r="J55" s="242"/>
      <c r="K55" s="16"/>
      <c r="L55" s="16"/>
      <c r="M55" s="249"/>
      <c r="N55" s="250"/>
      <c r="O55" s="250"/>
      <c r="P55" s="250"/>
      <c r="Q55" s="250"/>
      <c r="R55" s="250"/>
      <c r="S55" s="250"/>
      <c r="T55" s="251"/>
      <c r="U55" s="17"/>
      <c r="V55" s="8"/>
    </row>
    <row r="56" spans="2:22" ht="16.05" customHeight="1" x14ac:dyDescent="0.3">
      <c r="B56" s="15"/>
      <c r="C56" s="240"/>
      <c r="D56" s="241"/>
      <c r="E56" s="241"/>
      <c r="F56" s="241"/>
      <c r="G56" s="241"/>
      <c r="H56" s="241"/>
      <c r="I56" s="241"/>
      <c r="J56" s="242"/>
      <c r="K56" s="16"/>
      <c r="L56" s="16"/>
      <c r="M56" s="249"/>
      <c r="N56" s="250"/>
      <c r="O56" s="250"/>
      <c r="P56" s="250"/>
      <c r="Q56" s="250"/>
      <c r="R56" s="250"/>
      <c r="S56" s="250"/>
      <c r="T56" s="251"/>
      <c r="U56" s="17"/>
      <c r="V56" s="8"/>
    </row>
    <row r="57" spans="2:22" ht="16.05" customHeight="1" thickBot="1" x14ac:dyDescent="0.35">
      <c r="B57" s="15"/>
      <c r="C57" s="243"/>
      <c r="D57" s="244"/>
      <c r="E57" s="244"/>
      <c r="F57" s="244"/>
      <c r="G57" s="244"/>
      <c r="H57" s="244"/>
      <c r="I57" s="244"/>
      <c r="J57" s="245"/>
      <c r="K57" s="16"/>
      <c r="L57" s="16"/>
      <c r="M57" s="252"/>
      <c r="N57" s="253"/>
      <c r="O57" s="253"/>
      <c r="P57" s="253"/>
      <c r="Q57" s="253"/>
      <c r="R57" s="253"/>
      <c r="S57" s="253"/>
      <c r="T57" s="254"/>
      <c r="U57" s="28"/>
      <c r="V57" s="29"/>
    </row>
    <row r="58" spans="2:22" ht="16.05" customHeight="1" thickBot="1" x14ac:dyDescent="0.35">
      <c r="B58" s="15"/>
      <c r="C58" s="72"/>
      <c r="D58" s="72"/>
      <c r="E58" s="72"/>
      <c r="F58" s="72"/>
      <c r="G58" s="72"/>
      <c r="H58" s="72"/>
      <c r="I58" s="72"/>
      <c r="J58" s="72"/>
      <c r="K58" s="16"/>
      <c r="L58" s="16"/>
      <c r="M58" s="72"/>
      <c r="N58" s="72"/>
      <c r="O58" s="72"/>
      <c r="P58" s="72"/>
      <c r="Q58" s="72"/>
      <c r="R58" s="72"/>
      <c r="S58" s="72"/>
      <c r="T58" s="72"/>
      <c r="U58" s="28"/>
      <c r="V58" s="29"/>
    </row>
    <row r="59" spans="2:22" ht="16.05" customHeight="1" x14ac:dyDescent="0.3">
      <c r="B59" s="15"/>
      <c r="C59" s="69"/>
      <c r="D59" s="65"/>
      <c r="E59" s="65"/>
      <c r="F59" s="65"/>
      <c r="G59" s="201" t="s">
        <v>23</v>
      </c>
      <c r="H59" s="202"/>
      <c r="I59" s="203"/>
      <c r="J59" s="232" t="str">
        <f>IF(PRÉ!J44="Choisir une option","-",PRÉ!J44)</f>
        <v>-</v>
      </c>
      <c r="K59" s="233"/>
      <c r="L59" s="233"/>
      <c r="M59" s="233"/>
      <c r="N59" s="233"/>
      <c r="O59" s="233"/>
      <c r="P59" s="234"/>
      <c r="Q59" s="65"/>
      <c r="R59" s="65"/>
      <c r="S59" s="65"/>
      <c r="T59" s="16"/>
      <c r="U59" s="17"/>
      <c r="V59" s="8"/>
    </row>
    <row r="60" spans="2:22" ht="16.05" customHeight="1" x14ac:dyDescent="0.3">
      <c r="B60" s="15"/>
      <c r="C60" s="64"/>
      <c r="D60" s="65"/>
      <c r="E60" s="65"/>
      <c r="F60" s="65"/>
      <c r="G60" s="285"/>
      <c r="H60" s="286"/>
      <c r="I60" s="287"/>
      <c r="J60" s="235"/>
      <c r="K60" s="183"/>
      <c r="L60" s="183"/>
      <c r="M60" s="183"/>
      <c r="N60" s="183"/>
      <c r="O60" s="183"/>
      <c r="P60" s="236"/>
      <c r="Q60" s="65"/>
      <c r="R60" s="65"/>
      <c r="S60" s="65"/>
      <c r="T60" s="16"/>
      <c r="U60" s="17"/>
      <c r="V60" s="8"/>
    </row>
    <row r="61" spans="2:22" ht="16.05" customHeight="1" thickBot="1" x14ac:dyDescent="0.35">
      <c r="B61" s="15"/>
      <c r="C61" s="16"/>
      <c r="D61" s="65"/>
      <c r="E61" s="65"/>
      <c r="F61" s="65"/>
      <c r="G61" s="204"/>
      <c r="H61" s="205"/>
      <c r="I61" s="206"/>
      <c r="J61" s="237"/>
      <c r="K61" s="238"/>
      <c r="L61" s="238"/>
      <c r="M61" s="238"/>
      <c r="N61" s="238"/>
      <c r="O61" s="238"/>
      <c r="P61" s="239"/>
      <c r="Q61" s="65"/>
      <c r="R61" s="65"/>
      <c r="S61" s="65"/>
      <c r="T61" s="16"/>
      <c r="U61" s="17"/>
      <c r="V61" s="8"/>
    </row>
    <row r="62" spans="2:22" ht="10.050000000000001" customHeight="1" x14ac:dyDescent="0.3">
      <c r="B62" s="15"/>
      <c r="C62" s="16"/>
      <c r="D62" s="16"/>
      <c r="E62" s="16"/>
      <c r="F62" s="16"/>
      <c r="G62" s="16"/>
      <c r="H62" s="16"/>
      <c r="I62" s="16"/>
      <c r="J62" s="16"/>
      <c r="K62" s="16"/>
      <c r="L62" s="16"/>
      <c r="M62" s="16"/>
      <c r="N62" s="16"/>
      <c r="O62" s="16"/>
      <c r="P62" s="16"/>
      <c r="Q62" s="16"/>
      <c r="R62" s="16"/>
      <c r="S62" s="16"/>
      <c r="T62" s="16"/>
      <c r="U62" s="17"/>
      <c r="V62" s="8"/>
    </row>
    <row r="63" spans="2:22" ht="16.05" customHeight="1" thickBot="1" x14ac:dyDescent="0.35">
      <c r="B63" s="15"/>
      <c r="C63" s="16"/>
      <c r="D63" s="16"/>
      <c r="E63" s="231" t="s">
        <v>132</v>
      </c>
      <c r="F63" s="231"/>
      <c r="G63" s="231"/>
      <c r="H63" s="231"/>
      <c r="I63" s="16"/>
      <c r="J63" s="71"/>
      <c r="K63" s="16"/>
      <c r="L63" s="16"/>
      <c r="M63" s="16"/>
      <c r="N63" s="16"/>
      <c r="O63" s="231" t="s">
        <v>139</v>
      </c>
      <c r="P63" s="231"/>
      <c r="Q63" s="231"/>
      <c r="R63" s="231"/>
      <c r="S63" s="16"/>
      <c r="T63" s="16"/>
      <c r="U63" s="17"/>
      <c r="V63" s="8"/>
    </row>
    <row r="64" spans="2:22" customFormat="1" ht="16.05" customHeight="1" x14ac:dyDescent="0.3">
      <c r="B64" s="73"/>
      <c r="C64" s="246" t="s">
        <v>140</v>
      </c>
      <c r="D64" s="247"/>
      <c r="E64" s="247"/>
      <c r="F64" s="247"/>
      <c r="G64" s="247"/>
      <c r="H64" s="247"/>
      <c r="I64" s="247"/>
      <c r="J64" s="248"/>
      <c r="K64" s="74"/>
      <c r="L64" s="74"/>
      <c r="M64" s="246" t="s">
        <v>141</v>
      </c>
      <c r="N64" s="247"/>
      <c r="O64" s="247"/>
      <c r="P64" s="247"/>
      <c r="Q64" s="247"/>
      <c r="R64" s="247"/>
      <c r="S64" s="247"/>
      <c r="T64" s="248"/>
      <c r="U64" s="75"/>
    </row>
    <row r="65" spans="2:22" ht="16.05" customHeight="1" x14ac:dyDescent="0.3">
      <c r="B65" s="15"/>
      <c r="C65" s="240" t="str">
        <f>IF(PRÉ!C46="","-",PRÉ!C46)</f>
        <v>-</v>
      </c>
      <c r="D65" s="241"/>
      <c r="E65" s="241"/>
      <c r="F65" s="241"/>
      <c r="G65" s="241"/>
      <c r="H65" s="241"/>
      <c r="I65" s="241"/>
      <c r="J65" s="242"/>
      <c r="K65" s="16"/>
      <c r="L65" s="16"/>
      <c r="M65" s="249"/>
      <c r="N65" s="250"/>
      <c r="O65" s="250"/>
      <c r="P65" s="250"/>
      <c r="Q65" s="250"/>
      <c r="R65" s="250"/>
      <c r="S65" s="250"/>
      <c r="T65" s="251"/>
      <c r="U65" s="17"/>
      <c r="V65" s="8"/>
    </row>
    <row r="66" spans="2:22" ht="16.05" customHeight="1" x14ac:dyDescent="0.3">
      <c r="B66" s="15"/>
      <c r="C66" s="240"/>
      <c r="D66" s="241"/>
      <c r="E66" s="241"/>
      <c r="F66" s="241"/>
      <c r="G66" s="241"/>
      <c r="H66" s="241"/>
      <c r="I66" s="241"/>
      <c r="J66" s="242"/>
      <c r="K66" s="16"/>
      <c r="L66" s="16"/>
      <c r="M66" s="249"/>
      <c r="N66" s="250"/>
      <c r="O66" s="250"/>
      <c r="P66" s="250"/>
      <c r="Q66" s="250"/>
      <c r="R66" s="250"/>
      <c r="S66" s="250"/>
      <c r="T66" s="251"/>
      <c r="U66" s="17"/>
      <c r="V66" s="8"/>
    </row>
    <row r="67" spans="2:22" ht="16.05" customHeight="1" x14ac:dyDescent="0.3">
      <c r="B67" s="15"/>
      <c r="C67" s="240"/>
      <c r="D67" s="241"/>
      <c r="E67" s="241"/>
      <c r="F67" s="241"/>
      <c r="G67" s="241"/>
      <c r="H67" s="241"/>
      <c r="I67" s="241"/>
      <c r="J67" s="242"/>
      <c r="K67" s="16"/>
      <c r="L67" s="16"/>
      <c r="M67" s="249"/>
      <c r="N67" s="250"/>
      <c r="O67" s="250"/>
      <c r="P67" s="250"/>
      <c r="Q67" s="250"/>
      <c r="R67" s="250"/>
      <c r="S67" s="250"/>
      <c r="T67" s="251"/>
      <c r="U67" s="17"/>
      <c r="V67" s="8"/>
    </row>
    <row r="68" spans="2:22" ht="16.05" customHeight="1" x14ac:dyDescent="0.3">
      <c r="B68" s="15"/>
      <c r="C68" s="240"/>
      <c r="D68" s="241"/>
      <c r="E68" s="241"/>
      <c r="F68" s="241"/>
      <c r="G68" s="241"/>
      <c r="H68" s="241"/>
      <c r="I68" s="241"/>
      <c r="J68" s="242"/>
      <c r="K68" s="16"/>
      <c r="L68" s="16"/>
      <c r="M68" s="249"/>
      <c r="N68" s="250"/>
      <c r="O68" s="250"/>
      <c r="P68" s="250"/>
      <c r="Q68" s="250"/>
      <c r="R68" s="250"/>
      <c r="S68" s="250"/>
      <c r="T68" s="251"/>
      <c r="U68" s="17"/>
      <c r="V68" s="8"/>
    </row>
    <row r="69" spans="2:22" ht="16.05" customHeight="1" x14ac:dyDescent="0.3">
      <c r="B69" s="15"/>
      <c r="C69" s="240"/>
      <c r="D69" s="241"/>
      <c r="E69" s="241"/>
      <c r="F69" s="241"/>
      <c r="G69" s="241"/>
      <c r="H69" s="241"/>
      <c r="I69" s="241"/>
      <c r="J69" s="242"/>
      <c r="K69" s="16"/>
      <c r="L69" s="16"/>
      <c r="M69" s="249"/>
      <c r="N69" s="250"/>
      <c r="O69" s="250"/>
      <c r="P69" s="250"/>
      <c r="Q69" s="250"/>
      <c r="R69" s="250"/>
      <c r="S69" s="250"/>
      <c r="T69" s="251"/>
      <c r="U69" s="17"/>
      <c r="V69" s="8"/>
    </row>
    <row r="70" spans="2:22" ht="16.05" customHeight="1" x14ac:dyDescent="0.3">
      <c r="B70" s="15"/>
      <c r="C70" s="240"/>
      <c r="D70" s="241"/>
      <c r="E70" s="241"/>
      <c r="F70" s="241"/>
      <c r="G70" s="241"/>
      <c r="H70" s="241"/>
      <c r="I70" s="241"/>
      <c r="J70" s="242"/>
      <c r="K70" s="16"/>
      <c r="L70" s="16"/>
      <c r="M70" s="249"/>
      <c r="N70" s="250"/>
      <c r="O70" s="250"/>
      <c r="P70" s="250"/>
      <c r="Q70" s="250"/>
      <c r="R70" s="250"/>
      <c r="S70" s="250"/>
      <c r="T70" s="251"/>
      <c r="U70" s="17"/>
      <c r="V70" s="8"/>
    </row>
    <row r="71" spans="2:22" ht="16.05" customHeight="1" x14ac:dyDescent="0.3">
      <c r="B71" s="15"/>
      <c r="C71" s="240"/>
      <c r="D71" s="241"/>
      <c r="E71" s="241"/>
      <c r="F71" s="241"/>
      <c r="G71" s="241"/>
      <c r="H71" s="241"/>
      <c r="I71" s="241"/>
      <c r="J71" s="242"/>
      <c r="K71" s="16"/>
      <c r="L71" s="16"/>
      <c r="M71" s="249"/>
      <c r="N71" s="250"/>
      <c r="O71" s="250"/>
      <c r="P71" s="250"/>
      <c r="Q71" s="250"/>
      <c r="R71" s="250"/>
      <c r="S71" s="250"/>
      <c r="T71" s="251"/>
      <c r="U71" s="17"/>
      <c r="V71" s="8"/>
    </row>
    <row r="72" spans="2:22" ht="16.05" customHeight="1" x14ac:dyDescent="0.3">
      <c r="B72" s="15"/>
      <c r="C72" s="240"/>
      <c r="D72" s="241"/>
      <c r="E72" s="241"/>
      <c r="F72" s="241"/>
      <c r="G72" s="241"/>
      <c r="H72" s="241"/>
      <c r="I72" s="241"/>
      <c r="J72" s="242"/>
      <c r="K72" s="16"/>
      <c r="L72" s="16"/>
      <c r="M72" s="249"/>
      <c r="N72" s="250"/>
      <c r="O72" s="250"/>
      <c r="P72" s="250"/>
      <c r="Q72" s="250"/>
      <c r="R72" s="250"/>
      <c r="S72" s="250"/>
      <c r="T72" s="251"/>
      <c r="U72" s="17"/>
      <c r="V72" s="8"/>
    </row>
    <row r="73" spans="2:22" ht="15.6" customHeight="1" thickBot="1" x14ac:dyDescent="0.35">
      <c r="B73" s="15"/>
      <c r="C73" s="243"/>
      <c r="D73" s="244"/>
      <c r="E73" s="244"/>
      <c r="F73" s="244"/>
      <c r="G73" s="244"/>
      <c r="H73" s="244"/>
      <c r="I73" s="244"/>
      <c r="J73" s="245"/>
      <c r="K73" s="16"/>
      <c r="L73" s="16"/>
      <c r="M73" s="252"/>
      <c r="N73" s="253"/>
      <c r="O73" s="253"/>
      <c r="P73" s="253"/>
      <c r="Q73" s="253"/>
      <c r="R73" s="253"/>
      <c r="S73" s="253"/>
      <c r="T73" s="254"/>
      <c r="U73" s="28"/>
      <c r="V73" s="29"/>
    </row>
    <row r="74" spans="2:22" ht="16.05" customHeight="1" thickBot="1" x14ac:dyDescent="0.35">
      <c r="B74" s="15"/>
      <c r="C74" s="67"/>
      <c r="D74" s="67"/>
      <c r="E74" s="67"/>
      <c r="F74" s="67"/>
      <c r="G74" s="67"/>
      <c r="H74" s="67"/>
      <c r="I74" s="67"/>
      <c r="J74" s="67"/>
      <c r="K74" s="16"/>
      <c r="L74" s="16"/>
      <c r="M74" s="67"/>
      <c r="N74" s="67"/>
      <c r="O74" s="67"/>
      <c r="P74" s="67"/>
      <c r="Q74" s="67"/>
      <c r="R74" s="67"/>
      <c r="S74" s="67"/>
      <c r="T74" s="67"/>
      <c r="U74" s="28"/>
      <c r="V74" s="29"/>
    </row>
    <row r="75" spans="2:22" ht="19.95" customHeight="1" thickBot="1" x14ac:dyDescent="0.35">
      <c r="B75" s="15"/>
      <c r="C75" s="16"/>
      <c r="D75" s="16"/>
      <c r="E75" s="16"/>
      <c r="F75" s="16"/>
      <c r="G75" s="157" t="s">
        <v>17</v>
      </c>
      <c r="H75" s="158"/>
      <c r="I75" s="158"/>
      <c r="J75" s="158"/>
      <c r="K75" s="158"/>
      <c r="L75" s="158"/>
      <c r="M75" s="158"/>
      <c r="N75" s="158"/>
      <c r="O75" s="158"/>
      <c r="P75" s="159"/>
      <c r="Q75" s="16"/>
      <c r="R75" s="16"/>
      <c r="S75" s="16"/>
      <c r="T75" s="71"/>
      <c r="U75" s="28"/>
      <c r="V75" s="29"/>
    </row>
    <row r="76" spans="2:22" ht="16.05" customHeight="1" thickBot="1" x14ac:dyDescent="0.35">
      <c r="B76" s="20"/>
      <c r="C76" s="21"/>
      <c r="D76" s="21"/>
      <c r="E76" s="21"/>
      <c r="F76" s="21"/>
      <c r="G76" s="21"/>
      <c r="H76" s="21"/>
      <c r="I76" s="21"/>
      <c r="J76" s="21"/>
      <c r="K76" s="21"/>
      <c r="L76" s="21"/>
      <c r="M76" s="21"/>
      <c r="N76" s="21"/>
      <c r="O76" s="21"/>
      <c r="P76" s="21"/>
      <c r="Q76" s="21"/>
      <c r="R76" s="21"/>
      <c r="S76" s="21"/>
      <c r="T76" s="21"/>
      <c r="U76" s="22"/>
    </row>
  </sheetData>
  <sheetProtection algorithmName="SHA-512" hashValue="QXPeZib+O9V2JByfEt28PyQMB8LiVB0fwEBTUP+dWPEUPqfVe+263TEKLnNnAEO4khkuLYsLA1DNH21z8Pw4Ow==" saltValue="XLQ3lJQxKCP4i5oYQuE13w==" spinCount="100000" sheet="1" objects="1" scenarios="1" selectLockedCells="1"/>
  <mergeCells count="50">
    <mergeCell ref="J43:P45"/>
    <mergeCell ref="G59:I61"/>
    <mergeCell ref="J59:P61"/>
    <mergeCell ref="O47:R47"/>
    <mergeCell ref="O15:R15"/>
    <mergeCell ref="M17:T25"/>
    <mergeCell ref="C49:J57"/>
    <mergeCell ref="M49:T57"/>
    <mergeCell ref="G27:I29"/>
    <mergeCell ref="E47:H47"/>
    <mergeCell ref="O31:R31"/>
    <mergeCell ref="M33:T41"/>
    <mergeCell ref="E15:H15"/>
    <mergeCell ref="E3:R3"/>
    <mergeCell ref="C5:J5"/>
    <mergeCell ref="M5:T5"/>
    <mergeCell ref="C6:E6"/>
    <mergeCell ref="F6:J6"/>
    <mergeCell ref="M6:P6"/>
    <mergeCell ref="Q6:T6"/>
    <mergeCell ref="C16:J16"/>
    <mergeCell ref="M16:T16"/>
    <mergeCell ref="Q7:T8"/>
    <mergeCell ref="C9:E9"/>
    <mergeCell ref="F9:J9"/>
    <mergeCell ref="M9:P9"/>
    <mergeCell ref="Q9:T9"/>
    <mergeCell ref="C7:E7"/>
    <mergeCell ref="F7:J7"/>
    <mergeCell ref="C8:E8"/>
    <mergeCell ref="F8:J8"/>
    <mergeCell ref="M7:P8"/>
    <mergeCell ref="G11:I13"/>
    <mergeCell ref="J11:P13"/>
    <mergeCell ref="E63:H63"/>
    <mergeCell ref="J27:P29"/>
    <mergeCell ref="G75:P75"/>
    <mergeCell ref="C33:J41"/>
    <mergeCell ref="C17:J25"/>
    <mergeCell ref="C48:J48"/>
    <mergeCell ref="M48:T48"/>
    <mergeCell ref="C64:J64"/>
    <mergeCell ref="M64:T64"/>
    <mergeCell ref="O63:R63"/>
    <mergeCell ref="M65:T73"/>
    <mergeCell ref="C65:J73"/>
    <mergeCell ref="E31:H31"/>
    <mergeCell ref="C32:J32"/>
    <mergeCell ref="M32:T32"/>
    <mergeCell ref="G43:I45"/>
  </mergeCells>
  <hyperlinks>
    <hyperlink ref="G75:I75" location="'Mon Profil'!A1" display="Retourner à mon profil" xr:uid="{45EF4168-5AE9-4F32-9A67-013BDC855B43}"/>
    <hyperlink ref="G75:P75" location="Profil!A1" display="Retourner à mon profil" xr:uid="{05FE54DF-E007-4BD0-9AD3-4F5D56BCDDBC}"/>
  </hyperlinks>
  <pageMargins left="0.7" right="0.7" top="0.75" bottom="0.75" header="0.3" footer="0.3"/>
  <pageSetup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7B0B2-15F3-4C3F-8E89-5925424EE18F}">
  <sheetPr codeName="Sheet20">
    <tabColor rgb="FF8EBDB5"/>
  </sheetPr>
  <dimension ref="A1:Q52"/>
  <sheetViews>
    <sheetView zoomScaleNormal="100" workbookViewId="0"/>
  </sheetViews>
  <sheetFormatPr defaultRowHeight="14.4" x14ac:dyDescent="0.3"/>
  <cols>
    <col min="1" max="2" width="4.77734375" style="8" customWidth="1"/>
    <col min="3" max="4" width="9.77734375" style="8" customWidth="1"/>
    <col min="5" max="5" width="2.77734375" style="8" customWidth="1"/>
    <col min="6" max="8" width="9.77734375" style="8" customWidth="1"/>
    <col min="9" max="10" width="4.77734375" style="8" customWidth="1"/>
    <col min="11" max="14" width="9.77734375" style="8" customWidth="1"/>
    <col min="15" max="16" width="4.77734375" style="8" customWidth="1"/>
    <col min="17" max="16384" width="8.88671875" style="8"/>
  </cols>
  <sheetData>
    <row r="1" spans="1:16" ht="15" thickBot="1" x14ac:dyDescent="0.35">
      <c r="A1" s="6"/>
    </row>
    <row r="2" spans="1:16" ht="18" customHeight="1" x14ac:dyDescent="0.3">
      <c r="B2" s="9"/>
      <c r="C2" s="10"/>
      <c r="D2" s="10"/>
      <c r="E2" s="10"/>
      <c r="F2" s="10"/>
      <c r="G2" s="10"/>
      <c r="H2" s="10"/>
      <c r="I2" s="10"/>
      <c r="J2" s="10"/>
      <c r="K2" s="10"/>
      <c r="L2" s="10"/>
      <c r="M2" s="10"/>
      <c r="N2" s="10"/>
      <c r="O2" s="11"/>
    </row>
    <row r="3" spans="1:16" s="12" customFormat="1" ht="18" customHeight="1" x14ac:dyDescent="0.3">
      <c r="B3" s="13"/>
      <c r="C3" s="144" t="s">
        <v>34</v>
      </c>
      <c r="D3" s="144"/>
      <c r="E3" s="144"/>
      <c r="F3" s="144"/>
      <c r="G3" s="144"/>
      <c r="H3" s="144"/>
      <c r="I3" s="144"/>
      <c r="J3" s="144"/>
      <c r="K3" s="144"/>
      <c r="L3" s="144"/>
      <c r="M3" s="144"/>
      <c r="N3" s="144"/>
      <c r="O3" s="14"/>
      <c r="P3" s="12" t="s">
        <v>16</v>
      </c>
    </row>
    <row r="4" spans="1:16" ht="18" customHeight="1" x14ac:dyDescent="0.3">
      <c r="B4" s="15"/>
      <c r="C4" s="16"/>
      <c r="D4" s="16"/>
      <c r="E4" s="16"/>
      <c r="F4" s="16"/>
      <c r="G4" s="16"/>
      <c r="H4" s="16"/>
      <c r="I4" s="16"/>
      <c r="J4" s="16"/>
      <c r="K4" s="16"/>
      <c r="L4" s="16"/>
      <c r="M4" s="16"/>
      <c r="N4" s="16"/>
      <c r="O4" s="17"/>
    </row>
    <row r="5" spans="1:16" ht="18" customHeight="1" x14ac:dyDescent="0.3">
      <c r="B5" s="15"/>
      <c r="C5" s="16"/>
      <c r="D5" s="16"/>
      <c r="E5" s="16"/>
      <c r="F5" s="16"/>
      <c r="G5" s="16"/>
      <c r="H5" s="16"/>
      <c r="I5" s="16"/>
      <c r="J5" s="16"/>
      <c r="K5" s="16"/>
      <c r="L5" s="16"/>
      <c r="M5" s="16"/>
      <c r="N5" s="16"/>
      <c r="O5" s="17"/>
    </row>
    <row r="6" spans="1:16" ht="18" customHeight="1" x14ac:dyDescent="0.3">
      <c r="B6" s="15"/>
      <c r="C6" s="16"/>
      <c r="D6" s="16"/>
      <c r="E6" s="16"/>
      <c r="F6" s="16"/>
      <c r="G6" s="16"/>
      <c r="H6" s="16"/>
      <c r="I6" s="16"/>
      <c r="J6" s="16"/>
      <c r="K6" s="16"/>
      <c r="L6" s="16"/>
      <c r="M6" s="16"/>
      <c r="N6" s="16"/>
      <c r="O6" s="17"/>
    </row>
    <row r="7" spans="1:16" ht="18" customHeight="1" x14ac:dyDescent="0.3">
      <c r="B7" s="15"/>
      <c r="C7" s="16"/>
      <c r="D7" s="16"/>
      <c r="E7" s="16"/>
      <c r="F7" s="16"/>
      <c r="G7" s="16"/>
      <c r="H7" s="16"/>
      <c r="I7" s="16"/>
      <c r="J7" s="16"/>
      <c r="K7" s="16"/>
      <c r="L7" s="16"/>
      <c r="M7" s="16"/>
      <c r="N7" s="16"/>
      <c r="O7" s="17"/>
    </row>
    <row r="8" spans="1:16" ht="18" customHeight="1" thickBot="1" x14ac:dyDescent="0.35">
      <c r="B8" s="15"/>
      <c r="C8" s="16"/>
      <c r="D8" s="16"/>
      <c r="E8" s="16"/>
      <c r="F8" s="16"/>
      <c r="G8" s="16"/>
      <c r="H8" s="16"/>
      <c r="I8" s="16"/>
      <c r="J8" s="16"/>
      <c r="K8" s="16"/>
      <c r="L8" s="16"/>
      <c r="M8" s="16"/>
      <c r="N8" s="16"/>
      <c r="O8" s="17"/>
    </row>
    <row r="9" spans="1:16" ht="18" customHeight="1" x14ac:dyDescent="0.3">
      <c r="B9" s="15"/>
      <c r="C9" s="16"/>
      <c r="D9" s="16"/>
      <c r="E9" s="16"/>
      <c r="F9" s="16"/>
      <c r="G9" s="16"/>
      <c r="H9" s="16"/>
      <c r="I9" s="16"/>
      <c r="J9" s="319" t="s">
        <v>2</v>
      </c>
      <c r="K9" s="320"/>
      <c r="L9" s="320"/>
      <c r="M9" s="320"/>
      <c r="N9" s="321"/>
      <c r="O9" s="17"/>
    </row>
    <row r="10" spans="1:16" ht="18" customHeight="1" x14ac:dyDescent="0.3">
      <c r="B10" s="15"/>
      <c r="C10" s="16"/>
      <c r="D10" s="16"/>
      <c r="E10" s="16"/>
      <c r="F10" s="16"/>
      <c r="G10" s="16"/>
      <c r="H10" s="16"/>
      <c r="I10" s="16"/>
      <c r="J10" s="322"/>
      <c r="K10" s="323"/>
      <c r="L10" s="323"/>
      <c r="M10" s="323"/>
      <c r="N10" s="324"/>
      <c r="O10" s="17"/>
    </row>
    <row r="11" spans="1:16" ht="18" customHeight="1" x14ac:dyDescent="0.3">
      <c r="B11" s="15"/>
      <c r="C11" s="16"/>
      <c r="D11" s="16"/>
      <c r="E11" s="16"/>
      <c r="F11" s="16"/>
      <c r="G11" s="16"/>
      <c r="H11" s="16"/>
      <c r="I11" s="16"/>
      <c r="J11" s="325" t="s">
        <v>3</v>
      </c>
      <c r="K11" s="326"/>
      <c r="L11" s="327"/>
      <c r="M11" s="340"/>
      <c r="N11" s="341"/>
      <c r="O11" s="17"/>
    </row>
    <row r="12" spans="1:16" ht="18" customHeight="1" x14ac:dyDescent="0.3">
      <c r="B12" s="15"/>
      <c r="C12" s="16"/>
      <c r="D12" s="16"/>
      <c r="E12" s="16"/>
      <c r="F12" s="16"/>
      <c r="G12" s="16"/>
      <c r="H12" s="16"/>
      <c r="I12" s="16"/>
      <c r="J12" s="328"/>
      <c r="K12" s="329"/>
      <c r="L12" s="330"/>
      <c r="M12" s="342"/>
      <c r="N12" s="343"/>
      <c r="O12" s="17"/>
    </row>
    <row r="13" spans="1:16" ht="18" customHeight="1" x14ac:dyDescent="0.3">
      <c r="B13" s="15"/>
      <c r="C13" s="16"/>
      <c r="D13" s="16"/>
      <c r="E13" s="16"/>
      <c r="F13" s="16"/>
      <c r="G13" s="16"/>
      <c r="H13" s="16"/>
      <c r="I13" s="16"/>
      <c r="J13" s="331" t="s">
        <v>4</v>
      </c>
      <c r="K13" s="332"/>
      <c r="L13" s="333"/>
      <c r="M13" s="344"/>
      <c r="N13" s="345"/>
      <c r="O13" s="17"/>
    </row>
    <row r="14" spans="1:16" ht="18" customHeight="1" x14ac:dyDescent="0.3">
      <c r="B14" s="15"/>
      <c r="C14" s="16"/>
      <c r="D14" s="16"/>
      <c r="E14" s="16"/>
      <c r="F14" s="16"/>
      <c r="G14" s="16"/>
      <c r="H14" s="16"/>
      <c r="I14" s="16"/>
      <c r="J14" s="334"/>
      <c r="K14" s="335"/>
      <c r="L14" s="336"/>
      <c r="M14" s="346"/>
      <c r="N14" s="347"/>
      <c r="O14" s="17"/>
    </row>
    <row r="15" spans="1:16" ht="18" customHeight="1" x14ac:dyDescent="0.3">
      <c r="B15" s="15"/>
      <c r="C15" s="16"/>
      <c r="D15" s="16"/>
      <c r="E15" s="16"/>
      <c r="F15" s="16"/>
      <c r="G15" s="16"/>
      <c r="H15" s="16"/>
      <c r="I15" s="16"/>
      <c r="J15" s="325" t="s">
        <v>5</v>
      </c>
      <c r="K15" s="326"/>
      <c r="L15" s="327"/>
      <c r="M15" s="348"/>
      <c r="N15" s="349"/>
      <c r="O15" s="17"/>
    </row>
    <row r="16" spans="1:16" ht="18" customHeight="1" thickBot="1" x14ac:dyDescent="0.35">
      <c r="B16" s="15"/>
      <c r="C16" s="16"/>
      <c r="D16" s="16"/>
      <c r="E16" s="16"/>
      <c r="F16" s="16"/>
      <c r="G16" s="16"/>
      <c r="H16" s="16"/>
      <c r="I16" s="16"/>
      <c r="J16" s="337"/>
      <c r="K16" s="338"/>
      <c r="L16" s="339"/>
      <c r="M16" s="350"/>
      <c r="N16" s="351"/>
      <c r="O16" s="17"/>
    </row>
    <row r="17" spans="2:17" ht="18" customHeight="1" x14ac:dyDescent="0.3">
      <c r="B17" s="15"/>
      <c r="C17" s="16"/>
      <c r="D17" s="16"/>
      <c r="E17" s="16"/>
      <c r="F17" s="16"/>
      <c r="G17" s="16"/>
      <c r="H17" s="16"/>
      <c r="I17" s="16"/>
      <c r="J17" s="16"/>
      <c r="K17" s="16"/>
      <c r="L17" s="16"/>
      <c r="M17" s="16"/>
      <c r="N17" s="16"/>
      <c r="O17" s="17"/>
    </row>
    <row r="18" spans="2:17" ht="18" customHeight="1" x14ac:dyDescent="0.3">
      <c r="B18" s="15"/>
      <c r="C18" s="16"/>
      <c r="D18" s="16"/>
      <c r="E18" s="16"/>
      <c r="F18" s="16"/>
      <c r="G18" s="16"/>
      <c r="H18" s="16"/>
      <c r="I18" s="16"/>
      <c r="J18" s="16"/>
      <c r="K18" s="16"/>
      <c r="L18" s="16"/>
      <c r="M18" s="16"/>
      <c r="N18" s="16"/>
      <c r="O18" s="17"/>
    </row>
    <row r="19" spans="2:17" ht="18" customHeight="1" x14ac:dyDescent="0.3">
      <c r="B19" s="15"/>
      <c r="C19" s="16"/>
      <c r="D19" s="16"/>
      <c r="E19" s="16"/>
      <c r="F19" s="16"/>
      <c r="G19" s="16"/>
      <c r="H19" s="16"/>
      <c r="I19" s="16"/>
      <c r="J19" s="16"/>
      <c r="K19" s="16"/>
      <c r="L19" s="16"/>
      <c r="M19" s="16"/>
      <c r="N19" s="16"/>
      <c r="O19" s="17"/>
    </row>
    <row r="20" spans="2:17" ht="18" customHeight="1" x14ac:dyDescent="0.3">
      <c r="B20" s="15"/>
      <c r="C20" s="16"/>
      <c r="D20" s="16"/>
      <c r="E20" s="16"/>
      <c r="F20" s="16"/>
      <c r="G20" s="16"/>
      <c r="H20" s="16"/>
      <c r="I20" s="16"/>
      <c r="J20" s="16"/>
      <c r="K20" s="16"/>
      <c r="L20" s="16"/>
      <c r="M20" s="16"/>
      <c r="N20" s="16"/>
      <c r="O20" s="17"/>
    </row>
    <row r="21" spans="2:17" ht="18" customHeight="1" x14ac:dyDescent="0.3">
      <c r="B21" s="15"/>
      <c r="C21" s="16"/>
      <c r="D21" s="16"/>
      <c r="E21" s="16"/>
      <c r="F21" s="16"/>
      <c r="G21" s="16"/>
      <c r="H21" s="16"/>
      <c r="I21" s="16"/>
      <c r="J21" s="16"/>
      <c r="K21" s="16"/>
      <c r="L21" s="16"/>
      <c r="M21" s="16"/>
      <c r="N21" s="16"/>
      <c r="O21" s="17"/>
    </row>
    <row r="22" spans="2:17" ht="18" customHeight="1" x14ac:dyDescent="0.3">
      <c r="B22" s="15"/>
      <c r="C22" s="16"/>
      <c r="D22" s="16"/>
      <c r="E22" s="16"/>
      <c r="F22" s="16"/>
      <c r="G22" s="16"/>
      <c r="H22" s="16"/>
      <c r="I22" s="16"/>
      <c r="J22" s="16"/>
      <c r="K22" s="16"/>
      <c r="L22" s="16"/>
      <c r="M22" s="16"/>
      <c r="N22" s="16"/>
      <c r="O22" s="17"/>
    </row>
    <row r="23" spans="2:17" ht="18" customHeight="1" x14ac:dyDescent="0.3">
      <c r="B23" s="15"/>
      <c r="C23" s="16"/>
      <c r="D23" s="16"/>
      <c r="E23" s="16"/>
      <c r="F23" s="318" t="s">
        <v>27</v>
      </c>
      <c r="G23" s="318"/>
      <c r="H23" s="318"/>
      <c r="I23" s="318"/>
      <c r="J23" s="318"/>
      <c r="K23" s="318"/>
      <c r="L23" s="318"/>
      <c r="M23" s="318"/>
      <c r="N23" s="318"/>
      <c r="O23" s="17"/>
      <c r="Q23" s="66"/>
    </row>
    <row r="24" spans="2:17" ht="18" customHeight="1" thickBot="1" x14ac:dyDescent="0.35">
      <c r="B24" s="15"/>
      <c r="C24" s="16"/>
      <c r="D24" s="16"/>
      <c r="E24" s="16"/>
      <c r="F24" s="318"/>
      <c r="G24" s="318"/>
      <c r="H24" s="318"/>
      <c r="I24" s="318"/>
      <c r="J24" s="318"/>
      <c r="K24" s="318"/>
      <c r="L24" s="318"/>
      <c r="M24" s="318"/>
      <c r="N24" s="318"/>
      <c r="O24" s="17"/>
      <c r="Q24" s="66"/>
    </row>
    <row r="25" spans="2:17" ht="18" customHeight="1" x14ac:dyDescent="0.3">
      <c r="B25" s="15"/>
      <c r="C25" s="16"/>
      <c r="D25" s="16"/>
      <c r="E25" s="16"/>
      <c r="F25" s="391" t="str">
        <f>IF(OR(PDRÉ!G9="-",PDRÉ!I9="-",PDRÉ!K9="-",PDRÉ!G10="-",PDRÉ!I10="-",PDRÉ!K10="-",PDRÉ!G11="-",PDRÉ!I11="-",PDRÉ!K11="-",PDRÉ!G12="-",PDRÉ!I12="-",PDRÉ!K12="-",PDRÉ!G13="-",PDRÉ!I13="-",PDRÉ!K13="-",PDRÉ!G14="-",PDRÉ!I14="-",PDRÉ!K14="-",PDRÉ!G15="-",PDRÉ!I15="-",PDRÉ!K15="-",PDRÉ!G16="-",PDRÉ!I16="-",PDRÉ!K16="-"),"-",SUM('ARÉ(1)'!H12:H35))</f>
        <v>-</v>
      </c>
      <c r="G25" s="214"/>
      <c r="H25" s="214"/>
      <c r="I25" s="215"/>
      <c r="J25" s="16"/>
      <c r="K25" s="298" t="s">
        <v>71</v>
      </c>
      <c r="L25" s="299"/>
      <c r="M25" s="299"/>
      <c r="N25" s="300"/>
      <c r="O25" s="17"/>
      <c r="Q25" s="66" t="s">
        <v>133</v>
      </c>
    </row>
    <row r="26" spans="2:17" ht="18" customHeight="1" thickBot="1" x14ac:dyDescent="0.35">
      <c r="B26" s="15"/>
      <c r="C26" s="16"/>
      <c r="D26" s="16"/>
      <c r="E26" s="16"/>
      <c r="F26" s="392"/>
      <c r="G26" s="136"/>
      <c r="H26" s="136"/>
      <c r="I26" s="137"/>
      <c r="J26" s="16"/>
      <c r="K26" s="304"/>
      <c r="L26" s="305"/>
      <c r="M26" s="305"/>
      <c r="N26" s="306"/>
      <c r="O26" s="17"/>
      <c r="Q26" s="66" t="s">
        <v>27</v>
      </c>
    </row>
    <row r="27" spans="2:17" ht="18" customHeight="1" x14ac:dyDescent="0.3">
      <c r="B27" s="15"/>
      <c r="C27" s="16"/>
      <c r="D27" s="16"/>
      <c r="E27" s="16"/>
      <c r="F27" s="16"/>
      <c r="G27" s="16"/>
      <c r="H27" s="16"/>
      <c r="I27" s="16"/>
      <c r="J27" s="16"/>
      <c r="K27" s="16"/>
      <c r="L27" s="94"/>
      <c r="M27" s="94"/>
      <c r="N27" s="94"/>
      <c r="O27" s="17"/>
      <c r="Q27" s="66" t="s">
        <v>28</v>
      </c>
    </row>
    <row r="28" spans="2:17" ht="18" customHeight="1" x14ac:dyDescent="0.3">
      <c r="B28" s="15"/>
      <c r="C28" s="16"/>
      <c r="D28" s="16"/>
      <c r="E28" s="16"/>
      <c r="F28" s="318" t="s">
        <v>28</v>
      </c>
      <c r="G28" s="318"/>
      <c r="H28" s="318"/>
      <c r="I28" s="318"/>
      <c r="J28" s="318"/>
      <c r="K28" s="318"/>
      <c r="L28" s="318"/>
      <c r="M28" s="318"/>
      <c r="N28" s="318"/>
      <c r="O28" s="17"/>
      <c r="Q28" s="66" t="s">
        <v>29</v>
      </c>
    </row>
    <row r="29" spans="2:17" ht="18" customHeight="1" thickBot="1" x14ac:dyDescent="0.35">
      <c r="B29" s="15"/>
      <c r="C29" s="16"/>
      <c r="D29" s="16"/>
      <c r="E29" s="16"/>
      <c r="F29" s="318"/>
      <c r="G29" s="318"/>
      <c r="H29" s="318"/>
      <c r="I29" s="318"/>
      <c r="J29" s="318"/>
      <c r="K29" s="318"/>
      <c r="L29" s="318"/>
      <c r="M29" s="318"/>
      <c r="N29" s="318"/>
      <c r="O29" s="17"/>
      <c r="Q29" s="66" t="s">
        <v>20</v>
      </c>
    </row>
    <row r="30" spans="2:17" ht="18" customHeight="1" x14ac:dyDescent="0.3">
      <c r="B30" s="15"/>
      <c r="C30" s="16"/>
      <c r="D30" s="16"/>
      <c r="E30" s="16"/>
      <c r="F30" s="391" t="str">
        <f>IF(OR(PDRÉ!G19="-",PDRÉ!I19="-",PDRÉ!K19="-",PDRÉ!G20="-",PDRÉ!I20="-",PDRÉ!K20="-"),"-",SUM('ARÉ(2)'!H12:H17))</f>
        <v>-</v>
      </c>
      <c r="G30" s="214"/>
      <c r="H30" s="214"/>
      <c r="I30" s="215"/>
      <c r="J30" s="16"/>
      <c r="K30" s="298" t="s">
        <v>72</v>
      </c>
      <c r="L30" s="299"/>
      <c r="M30" s="299"/>
      <c r="N30" s="300"/>
      <c r="O30" s="17"/>
    </row>
    <row r="31" spans="2:17" ht="18" customHeight="1" thickBot="1" x14ac:dyDescent="0.35">
      <c r="B31" s="15"/>
      <c r="C31" s="16"/>
      <c r="D31" s="16"/>
      <c r="E31" s="16"/>
      <c r="F31" s="392"/>
      <c r="G31" s="136"/>
      <c r="H31" s="136"/>
      <c r="I31" s="137"/>
      <c r="J31" s="16"/>
      <c r="K31" s="304"/>
      <c r="L31" s="305"/>
      <c r="M31" s="305"/>
      <c r="N31" s="306"/>
      <c r="O31" s="17"/>
    </row>
    <row r="32" spans="2:17" ht="18" customHeight="1" x14ac:dyDescent="0.3">
      <c r="B32" s="15"/>
      <c r="C32" s="16"/>
      <c r="D32" s="16"/>
      <c r="E32" s="16"/>
      <c r="F32" s="16"/>
      <c r="G32" s="16"/>
      <c r="H32" s="16"/>
      <c r="I32" s="16"/>
      <c r="J32" s="16"/>
      <c r="K32" s="16"/>
      <c r="L32" s="16"/>
      <c r="M32" s="16"/>
      <c r="N32" s="16"/>
      <c r="O32" s="17"/>
    </row>
    <row r="33" spans="1:15" ht="18" customHeight="1" x14ac:dyDescent="0.3">
      <c r="B33" s="15"/>
      <c r="C33" s="16"/>
      <c r="D33" s="16"/>
      <c r="E33" s="16"/>
      <c r="F33" s="318" t="s">
        <v>29</v>
      </c>
      <c r="G33" s="318"/>
      <c r="H33" s="318"/>
      <c r="I33" s="318"/>
      <c r="J33" s="318"/>
      <c r="K33" s="318"/>
      <c r="L33" s="318"/>
      <c r="M33" s="318"/>
      <c r="N33" s="318"/>
      <c r="O33" s="17"/>
    </row>
    <row r="34" spans="1:15" ht="18" customHeight="1" thickBot="1" x14ac:dyDescent="0.35">
      <c r="B34" s="15"/>
      <c r="C34" s="16"/>
      <c r="D34" s="16"/>
      <c r="E34" s="16"/>
      <c r="F34" s="318"/>
      <c r="G34" s="318"/>
      <c r="H34" s="318"/>
      <c r="I34" s="318"/>
      <c r="J34" s="318"/>
      <c r="K34" s="318"/>
      <c r="L34" s="318"/>
      <c r="M34" s="318"/>
      <c r="N34" s="318"/>
      <c r="O34" s="17"/>
    </row>
    <row r="35" spans="1:15" ht="18" customHeight="1" x14ac:dyDescent="0.3">
      <c r="B35" s="15"/>
      <c r="C35" s="16"/>
      <c r="D35" s="16"/>
      <c r="E35" s="16"/>
      <c r="F35" s="391" t="str">
        <f>IF(OR(PDRÉ!G23="-",PDRÉ!I23="-",PDRÉ!K23="-",PDRÉ!G24="-",PDRÉ!I24="-",PDRÉ!K24="-",PDRÉ!G25="-",PDRÉ!I25="-",PDRÉ!K25="-",PDRÉ!G26="-",PDRÉ!I26="-",PDRÉ!K26="-",PDRÉ!G27="-",PDRÉ!I27="-",PDRÉ!K27="-"),"-",SUM('ARÉ(3)'!H12:H26))</f>
        <v>-</v>
      </c>
      <c r="G35" s="214"/>
      <c r="H35" s="214"/>
      <c r="I35" s="215"/>
      <c r="J35" s="16"/>
      <c r="K35" s="298" t="s">
        <v>73</v>
      </c>
      <c r="L35" s="299"/>
      <c r="M35" s="299"/>
      <c r="N35" s="300"/>
      <c r="O35" s="17"/>
    </row>
    <row r="36" spans="1:15" ht="18" customHeight="1" thickBot="1" x14ac:dyDescent="0.35">
      <c r="B36" s="15"/>
      <c r="C36" s="16"/>
      <c r="D36" s="16"/>
      <c r="E36" s="16"/>
      <c r="F36" s="392"/>
      <c r="G36" s="136"/>
      <c r="H36" s="136"/>
      <c r="I36" s="137"/>
      <c r="J36" s="16"/>
      <c r="K36" s="304"/>
      <c r="L36" s="305"/>
      <c r="M36" s="305"/>
      <c r="N36" s="306"/>
      <c r="O36" s="17"/>
    </row>
    <row r="37" spans="1:15" ht="18" customHeight="1" x14ac:dyDescent="0.3">
      <c r="A37" s="24"/>
      <c r="B37" s="15"/>
      <c r="C37" s="16"/>
      <c r="D37" s="16"/>
      <c r="E37" s="16"/>
      <c r="F37" s="16"/>
      <c r="G37" s="16"/>
      <c r="H37" s="16"/>
      <c r="I37" s="16"/>
      <c r="J37" s="16"/>
      <c r="K37" s="16"/>
      <c r="L37" s="16"/>
      <c r="M37" s="16"/>
      <c r="N37" s="16"/>
      <c r="O37" s="17"/>
    </row>
    <row r="38" spans="1:15" ht="18" customHeight="1" x14ac:dyDescent="0.3">
      <c r="B38" s="15"/>
      <c r="C38" s="16"/>
      <c r="D38" s="16"/>
      <c r="E38" s="16"/>
      <c r="F38" s="318" t="s">
        <v>20</v>
      </c>
      <c r="G38" s="318"/>
      <c r="H38" s="318"/>
      <c r="I38" s="318"/>
      <c r="J38" s="318"/>
      <c r="K38" s="318"/>
      <c r="L38" s="318"/>
      <c r="M38" s="318"/>
      <c r="N38" s="318"/>
      <c r="O38" s="17"/>
    </row>
    <row r="39" spans="1:15" ht="18" customHeight="1" thickBot="1" x14ac:dyDescent="0.35">
      <c r="B39" s="15"/>
      <c r="C39" s="16"/>
      <c r="D39" s="16"/>
      <c r="E39" s="16"/>
      <c r="F39" s="318"/>
      <c r="G39" s="318"/>
      <c r="H39" s="318"/>
      <c r="I39" s="318"/>
      <c r="J39" s="318"/>
      <c r="K39" s="318"/>
      <c r="L39" s="318"/>
      <c r="M39" s="318"/>
      <c r="N39" s="318"/>
      <c r="O39" s="17"/>
    </row>
    <row r="40" spans="1:15" ht="18" customHeight="1" x14ac:dyDescent="0.3">
      <c r="B40" s="15"/>
      <c r="C40" s="16"/>
      <c r="D40" s="16"/>
      <c r="E40" s="16"/>
      <c r="F40" s="391" t="str">
        <f>IF(OR(PDRÉ!G30="-",PDRÉ!I30="-",PDRÉ!K30="-",PDRÉ!G31="-",PDRÉ!I31="-",PDRÉ!K31="-",PDRÉ!G32="-",PDRÉ!I32="-",PDRÉ!K32="-"),"-",SUM('ARÉ(4)'!H12:H20))</f>
        <v>-</v>
      </c>
      <c r="G40" s="214"/>
      <c r="H40" s="214"/>
      <c r="I40" s="215"/>
      <c r="J40" s="16"/>
      <c r="K40" s="298" t="s">
        <v>67</v>
      </c>
      <c r="L40" s="299"/>
      <c r="M40" s="299"/>
      <c r="N40" s="300"/>
      <c r="O40" s="17"/>
    </row>
    <row r="41" spans="1:15" ht="18" customHeight="1" thickBot="1" x14ac:dyDescent="0.35">
      <c r="B41" s="15"/>
      <c r="C41" s="16"/>
      <c r="D41" s="16"/>
      <c r="E41" s="16"/>
      <c r="F41" s="392"/>
      <c r="G41" s="136"/>
      <c r="H41" s="136"/>
      <c r="I41" s="137"/>
      <c r="J41" s="16"/>
      <c r="K41" s="304"/>
      <c r="L41" s="305"/>
      <c r="M41" s="305"/>
      <c r="N41" s="306"/>
      <c r="O41" s="17"/>
    </row>
    <row r="42" spans="1:15" ht="18" customHeight="1" x14ac:dyDescent="0.3">
      <c r="A42" s="24"/>
      <c r="B42" s="15"/>
      <c r="C42" s="16"/>
      <c r="D42" s="16"/>
      <c r="E42" s="16"/>
      <c r="F42" s="16"/>
      <c r="G42" s="16"/>
      <c r="H42" s="16"/>
      <c r="I42" s="16"/>
      <c r="J42" s="16"/>
      <c r="K42" s="16"/>
      <c r="L42" s="16"/>
      <c r="M42" s="16"/>
      <c r="N42" s="16"/>
      <c r="O42" s="17"/>
    </row>
    <row r="43" spans="1:15" ht="18" customHeight="1" thickBot="1" x14ac:dyDescent="0.35">
      <c r="B43" s="15"/>
      <c r="C43" s="16"/>
      <c r="D43" s="16"/>
      <c r="E43" s="16"/>
      <c r="F43" s="16"/>
      <c r="G43" s="16"/>
      <c r="H43" s="16"/>
      <c r="I43" s="16"/>
      <c r="J43" s="16"/>
      <c r="K43" s="16"/>
      <c r="L43" s="16"/>
      <c r="M43" s="16"/>
      <c r="N43" s="16"/>
      <c r="O43" s="17"/>
    </row>
    <row r="44" spans="1:15" ht="18" customHeight="1" x14ac:dyDescent="0.3">
      <c r="B44" s="15"/>
      <c r="C44" s="312" t="s">
        <v>142</v>
      </c>
      <c r="D44" s="313"/>
      <c r="E44" s="313"/>
      <c r="F44" s="313"/>
      <c r="G44" s="313"/>
      <c r="H44" s="313"/>
      <c r="I44" s="313"/>
      <c r="J44" s="408" t="s">
        <v>133</v>
      </c>
      <c r="K44" s="408"/>
      <c r="L44" s="408"/>
      <c r="M44" s="408"/>
      <c r="N44" s="314" t="s">
        <v>130</v>
      </c>
      <c r="O44" s="17"/>
    </row>
    <row r="45" spans="1:15" ht="15" thickBot="1" x14ac:dyDescent="0.35">
      <c r="B45" s="15"/>
      <c r="C45" s="315"/>
      <c r="D45" s="316"/>
      <c r="E45" s="316"/>
      <c r="F45" s="316"/>
      <c r="G45" s="316"/>
      <c r="H45" s="316"/>
      <c r="I45" s="316"/>
      <c r="J45" s="409"/>
      <c r="K45" s="409"/>
      <c r="L45" s="409"/>
      <c r="M45" s="409"/>
      <c r="N45" s="317"/>
      <c r="O45" s="17"/>
    </row>
    <row r="46" spans="1:15" ht="100.05" customHeight="1" thickBot="1" x14ac:dyDescent="0.35">
      <c r="B46" s="15"/>
      <c r="C46" s="309"/>
      <c r="D46" s="310"/>
      <c r="E46" s="310"/>
      <c r="F46" s="310"/>
      <c r="G46" s="310"/>
      <c r="H46" s="310"/>
      <c r="I46" s="310"/>
      <c r="J46" s="310"/>
      <c r="K46" s="310"/>
      <c r="L46" s="310"/>
      <c r="M46" s="310"/>
      <c r="N46" s="311"/>
      <c r="O46" s="17"/>
    </row>
    <row r="47" spans="1:15" ht="15" thickBot="1" x14ac:dyDescent="0.35">
      <c r="B47" s="15"/>
      <c r="C47" s="16"/>
      <c r="D47" s="16"/>
      <c r="E47" s="16"/>
      <c r="F47" s="16"/>
      <c r="G47" s="16"/>
      <c r="H47" s="16"/>
      <c r="I47" s="16"/>
      <c r="J47" s="16"/>
      <c r="K47" s="16"/>
      <c r="L47" s="16"/>
      <c r="M47" s="16"/>
      <c r="N47" s="16"/>
      <c r="O47" s="17"/>
    </row>
    <row r="48" spans="1:15" ht="18" customHeight="1" x14ac:dyDescent="0.3">
      <c r="B48" s="15"/>
      <c r="C48" s="16"/>
      <c r="D48" s="352" t="s">
        <v>39</v>
      </c>
      <c r="E48" s="353"/>
      <c r="F48" s="353"/>
      <c r="G48" s="354"/>
      <c r="H48" s="90"/>
      <c r="I48" s="90"/>
      <c r="J48" s="352" t="s">
        <v>154</v>
      </c>
      <c r="K48" s="353"/>
      <c r="L48" s="353"/>
      <c r="M48" s="354"/>
      <c r="N48" s="90"/>
      <c r="O48" s="91"/>
    </row>
    <row r="49" spans="2:15" ht="18" customHeight="1" thickBot="1" x14ac:dyDescent="0.35">
      <c r="B49" s="15"/>
      <c r="C49" s="16"/>
      <c r="D49" s="355"/>
      <c r="E49" s="356"/>
      <c r="F49" s="356"/>
      <c r="G49" s="357"/>
      <c r="H49" s="90"/>
      <c r="I49" s="90"/>
      <c r="J49" s="355"/>
      <c r="K49" s="356"/>
      <c r="L49" s="356"/>
      <c r="M49" s="357"/>
      <c r="N49" s="90"/>
      <c r="O49" s="91"/>
    </row>
    <row r="50" spans="2:15" ht="15" thickBot="1" x14ac:dyDescent="0.35">
      <c r="B50" s="15"/>
      <c r="C50" s="16"/>
      <c r="D50" s="16"/>
      <c r="E50" s="16"/>
      <c r="F50" s="16"/>
      <c r="G50" s="16"/>
      <c r="H50" s="16"/>
      <c r="I50" s="16"/>
      <c r="J50" s="16"/>
      <c r="K50" s="16"/>
      <c r="L50" s="16"/>
      <c r="M50" s="16"/>
      <c r="N50" s="16"/>
      <c r="O50" s="17"/>
    </row>
    <row r="51" spans="2:15" ht="21.6" customHeight="1" thickBot="1" x14ac:dyDescent="0.35">
      <c r="B51" s="15"/>
      <c r="C51" s="16"/>
      <c r="D51" s="157" t="s">
        <v>17</v>
      </c>
      <c r="E51" s="158"/>
      <c r="F51" s="158"/>
      <c r="G51" s="158"/>
      <c r="H51" s="158"/>
      <c r="I51" s="158"/>
      <c r="J51" s="158"/>
      <c r="K51" s="158"/>
      <c r="L51" s="158"/>
      <c r="M51" s="159"/>
      <c r="N51" s="16"/>
      <c r="O51" s="17"/>
    </row>
    <row r="52" spans="2:15" ht="15" thickBot="1" x14ac:dyDescent="0.35">
      <c r="B52" s="20"/>
      <c r="C52" s="21"/>
      <c r="D52" s="21"/>
      <c r="E52" s="21"/>
      <c r="F52" s="21"/>
      <c r="G52" s="21"/>
      <c r="H52" s="21"/>
      <c r="I52" s="21"/>
      <c r="J52" s="21"/>
      <c r="K52" s="21"/>
      <c r="L52" s="21"/>
      <c r="M52" s="21"/>
      <c r="N52" s="21"/>
      <c r="O52" s="22"/>
    </row>
  </sheetData>
  <sheetProtection algorithmName="SHA-512" hashValue="ZgIvUsViHLT89GbN1dGCvDOk0MQKt/cfWJg+3WCYPdNRIPEN72ptZdLKav7IP1Ik2aKOrEaNHu+3H2mrRnYjpw==" saltValue="YGblXA2jQ5k/3bORsGE86Q==" spinCount="100000" sheet="1" objects="1" scenarios="1" selectLockedCells="1"/>
  <mergeCells count="27">
    <mergeCell ref="F35:I36"/>
    <mergeCell ref="K35:N36"/>
    <mergeCell ref="F38:N39"/>
    <mergeCell ref="F40:I41"/>
    <mergeCell ref="K40:N41"/>
    <mergeCell ref="C3:N3"/>
    <mergeCell ref="J9:N10"/>
    <mergeCell ref="J11:L12"/>
    <mergeCell ref="M11:N12"/>
    <mergeCell ref="J13:L14"/>
    <mergeCell ref="M13:N14"/>
    <mergeCell ref="D48:G49"/>
    <mergeCell ref="J48:M49"/>
    <mergeCell ref="C46:N46"/>
    <mergeCell ref="D51:M51"/>
    <mergeCell ref="J15:L16"/>
    <mergeCell ref="M15:N16"/>
    <mergeCell ref="F23:N24"/>
    <mergeCell ref="C44:I45"/>
    <mergeCell ref="J44:M45"/>
    <mergeCell ref="N44:N45"/>
    <mergeCell ref="F25:I26"/>
    <mergeCell ref="K25:N26"/>
    <mergeCell ref="F28:N29"/>
    <mergeCell ref="F30:I31"/>
    <mergeCell ref="K30:N31"/>
    <mergeCell ref="F33:N34"/>
  </mergeCells>
  <conditionalFormatting sqref="F25">
    <cfRule type="cellIs" dxfId="31" priority="30" operator="between">
      <formula>37</formula>
      <formula>57</formula>
    </cfRule>
    <cfRule type="cellIs" dxfId="30" priority="31" operator="lessThan">
      <formula>37</formula>
    </cfRule>
    <cfRule type="cellIs" dxfId="29" priority="32" operator="greaterThan">
      <formula>57</formula>
    </cfRule>
  </conditionalFormatting>
  <conditionalFormatting sqref="F30">
    <cfRule type="cellIs" dxfId="28" priority="26" operator="between">
      <formula>10</formula>
      <formula>14</formula>
    </cfRule>
    <cfRule type="cellIs" dxfId="27" priority="27" operator="lessThan">
      <formula>10</formula>
    </cfRule>
    <cfRule type="cellIs" dxfId="26" priority="28" operator="greaterThan">
      <formula>14</formula>
    </cfRule>
  </conditionalFormatting>
  <conditionalFormatting sqref="F35">
    <cfRule type="cellIs" dxfId="25" priority="22" operator="between">
      <formula>23</formula>
      <formula>35</formula>
    </cfRule>
    <cfRule type="cellIs" dxfId="24" priority="23" operator="lessThan">
      <formula>23</formula>
    </cfRule>
    <cfRule type="cellIs" dxfId="23" priority="24" operator="greaterThan">
      <formula>35</formula>
    </cfRule>
  </conditionalFormatting>
  <conditionalFormatting sqref="F40">
    <cfRule type="cellIs" dxfId="22" priority="18" operator="between">
      <formula>14</formula>
      <formula>21</formula>
    </cfRule>
    <cfRule type="cellIs" dxfId="21" priority="19" operator="lessThan">
      <formula>14</formula>
    </cfRule>
    <cfRule type="cellIs" dxfId="20" priority="20" operator="greaterThan">
      <formula>21</formula>
    </cfRule>
  </conditionalFormatting>
  <dataValidations count="1">
    <dataValidation type="list" allowBlank="1" showInputMessage="1" showErrorMessage="1" sqref="J44" xr:uid="{846CC74B-09EB-4B49-AD98-E9258F87DAD1}">
      <formula1>$Q$25:$Q$29</formula1>
    </dataValidation>
  </dataValidations>
  <hyperlinks>
    <hyperlink ref="D51:H51" location="'Mon Profil'!A1" display="Retourner à mon profil" xr:uid="{6FFA2141-7852-49B0-B69A-D7F74BDDE4BF}"/>
    <hyperlink ref="K25:M26" location="'ARÉ(1)'!A1" display="Autoévaluation - Enseignement de qualité" xr:uid="{FAD61BC9-BF05-45FE-9A0B-A9E9EEF53F45}"/>
    <hyperlink ref="K30:M31" location="'ARÉ(2)'!A1" display="Autoévaluation - Leadeurship pédagogique" xr:uid="{C869486C-3396-4532-BCBD-47D3CF273B40}"/>
    <hyperlink ref="K35:M36" location="'ARÉ(3)'!A1" display="Autoévaluation - Environnement d'apprentissage stimulant et engageant" xr:uid="{49115B7E-9C16-47C6-81F7-925ABAFD88CA}"/>
    <hyperlink ref="K40:M41" location="'ARÉ(4)'!A1" display="Autoévaluation - Partenariat" xr:uid="{E63E0E9D-4637-47FA-B964-11A3C79A7F96}"/>
    <hyperlink ref="D48:G49" location="PDRÉ!A1" display="Profil détaillé" xr:uid="{6DF71875-A116-4D18-97B7-021FA029A344}"/>
    <hyperlink ref="D51:K51" location="Profil!A1" display="Retourner à mon profil" xr:uid="{C40290DD-B408-4E4B-9309-6B45F436445C}"/>
    <hyperlink ref="J48:M49" r:id="rId1" display="Banque de ressources" xr:uid="{46AADC9C-269D-4988-A9D1-2627DFF85165}"/>
  </hyperlinks>
  <pageMargins left="0.7" right="0.7" top="0.75" bottom="0.75" header="0.3" footer="0.3"/>
  <pageSetup scale="68" orientation="portrait" r:id="rId2"/>
  <colBreaks count="1" manualBreakCount="1">
    <brk id="15" max="1048575" man="1"/>
  </colBreaks>
  <drawing r:id="rId3"/>
  <extLst>
    <ext xmlns:x14="http://schemas.microsoft.com/office/spreadsheetml/2009/9/main" uri="{78C0D931-6437-407d-A8EE-F0AAD7539E65}">
      <x14:conditionalFormattings>
        <x14:conditionalFormatting xmlns:xm="http://schemas.microsoft.com/office/excel/2006/main">
          <x14:cfRule type="containsText" priority="29" operator="containsText" id="{CA212E9F-0EE8-4FD1-825A-40ED8F6EE8EE}">
            <xm:f>NOT(ISERROR(SEARCH("-",F25)))</xm:f>
            <xm:f>"-"</xm:f>
            <x14:dxf>
              <font>
                <color theme="1"/>
              </font>
              <fill>
                <patternFill>
                  <bgColor theme="0"/>
                </patternFill>
              </fill>
            </x14:dxf>
          </x14:cfRule>
          <xm:sqref>F25</xm:sqref>
        </x14:conditionalFormatting>
        <x14:conditionalFormatting xmlns:xm="http://schemas.microsoft.com/office/excel/2006/main">
          <x14:cfRule type="containsText" priority="25" operator="containsText" id="{938F2137-4475-481E-8FE6-E4B4379D2D18}">
            <xm:f>NOT(ISERROR(SEARCH("-",F30)))</xm:f>
            <xm:f>"-"</xm:f>
            <x14:dxf>
              <font>
                <color theme="1"/>
              </font>
              <fill>
                <patternFill>
                  <bgColor theme="0"/>
                </patternFill>
              </fill>
            </x14:dxf>
          </x14:cfRule>
          <xm:sqref>F30</xm:sqref>
        </x14:conditionalFormatting>
        <x14:conditionalFormatting xmlns:xm="http://schemas.microsoft.com/office/excel/2006/main">
          <x14:cfRule type="containsText" priority="21" operator="containsText" id="{62807CE5-8CDB-4EF0-B51B-E60D87FFD9D2}">
            <xm:f>NOT(ISERROR(SEARCH("-",F35)))</xm:f>
            <xm:f>"-"</xm:f>
            <x14:dxf>
              <font>
                <color theme="1"/>
              </font>
              <fill>
                <patternFill>
                  <bgColor theme="0"/>
                </patternFill>
              </fill>
            </x14:dxf>
          </x14:cfRule>
          <xm:sqref>F35</xm:sqref>
        </x14:conditionalFormatting>
        <x14:conditionalFormatting xmlns:xm="http://schemas.microsoft.com/office/excel/2006/main">
          <x14:cfRule type="containsText" priority="17" operator="containsText" id="{A168EE82-8FE7-4446-B562-C9677E849578}">
            <xm:f>NOT(ISERROR(SEARCH("-",F40)))</xm:f>
            <xm:f>"-"</xm:f>
            <x14:dxf>
              <font>
                <color theme="1"/>
              </font>
              <fill>
                <patternFill>
                  <bgColor theme="0"/>
                </patternFill>
              </fill>
            </x14:dxf>
          </x14:cfRule>
          <xm:sqref>F40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4E7E-9DFA-4FF4-BECA-18DC3B6C6E21}">
  <sheetPr codeName="Sheet21">
    <tabColor rgb="FF8EBDB5"/>
  </sheetPr>
  <dimension ref="A1:I38"/>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71</v>
      </c>
      <c r="D3" s="144"/>
      <c r="E3" s="144"/>
      <c r="F3" s="144"/>
      <c r="H3" s="26"/>
      <c r="I3" s="34"/>
    </row>
    <row r="4" spans="1:9" ht="15.6" x14ac:dyDescent="0.3">
      <c r="B4" s="15"/>
      <c r="C4" s="16"/>
      <c r="D4" s="5"/>
      <c r="E4" s="4"/>
      <c r="F4" s="4"/>
      <c r="G4" s="4"/>
      <c r="H4" s="16"/>
      <c r="I4" s="17"/>
    </row>
    <row r="5" spans="1:9" ht="162.6"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86</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1</v>
      </c>
      <c r="D12" s="393" t="s">
        <v>260</v>
      </c>
      <c r="E12" s="393"/>
      <c r="F12" s="393"/>
      <c r="G12" s="393"/>
      <c r="H12" s="1" t="s">
        <v>30</v>
      </c>
      <c r="I12" s="45"/>
    </row>
    <row r="13" spans="1:9" s="42" customFormat="1" ht="31.95" customHeight="1" x14ac:dyDescent="0.3">
      <c r="B13" s="43"/>
      <c r="C13" s="44">
        <v>2</v>
      </c>
      <c r="D13" s="359" t="s">
        <v>271</v>
      </c>
      <c r="E13" s="359"/>
      <c r="F13" s="359"/>
      <c r="G13" s="359"/>
      <c r="H13" s="1" t="s">
        <v>30</v>
      </c>
      <c r="I13" s="45"/>
    </row>
    <row r="14" spans="1:9" s="42" customFormat="1" ht="31.95" customHeight="1" x14ac:dyDescent="0.3">
      <c r="B14" s="43"/>
      <c r="C14" s="44">
        <v>3</v>
      </c>
      <c r="D14" s="359" t="s">
        <v>255</v>
      </c>
      <c r="E14" s="359"/>
      <c r="F14" s="359"/>
      <c r="G14" s="359"/>
      <c r="H14" s="1" t="s">
        <v>30</v>
      </c>
      <c r="I14" s="45"/>
    </row>
    <row r="15" spans="1:9" s="42" customFormat="1" ht="31.95" customHeight="1" x14ac:dyDescent="0.3">
      <c r="B15" s="43"/>
      <c r="C15" s="44">
        <v>4</v>
      </c>
      <c r="D15" s="359" t="s">
        <v>270</v>
      </c>
      <c r="E15" s="359"/>
      <c r="F15" s="359"/>
      <c r="G15" s="359"/>
      <c r="H15" s="1" t="s">
        <v>30</v>
      </c>
      <c r="I15" s="45"/>
    </row>
    <row r="16" spans="1:9" s="42" customFormat="1" ht="31.95" customHeight="1" x14ac:dyDescent="0.3">
      <c r="B16" s="43"/>
      <c r="C16" s="44">
        <v>5</v>
      </c>
      <c r="D16" s="359" t="s">
        <v>256</v>
      </c>
      <c r="E16" s="359"/>
      <c r="F16" s="359"/>
      <c r="G16" s="359"/>
      <c r="H16" s="1" t="s">
        <v>30</v>
      </c>
      <c r="I16" s="45"/>
    </row>
    <row r="17" spans="2:9" s="42" customFormat="1" ht="31.95" customHeight="1" x14ac:dyDescent="0.3">
      <c r="B17" s="43"/>
      <c r="C17" s="44">
        <v>6</v>
      </c>
      <c r="D17" s="359" t="s">
        <v>266</v>
      </c>
      <c r="E17" s="359"/>
      <c r="F17" s="359"/>
      <c r="G17" s="359"/>
      <c r="H17" s="1" t="s">
        <v>30</v>
      </c>
      <c r="I17" s="45"/>
    </row>
    <row r="18" spans="2:9" s="42" customFormat="1" ht="31.95" customHeight="1" x14ac:dyDescent="0.3">
      <c r="B18" s="43"/>
      <c r="C18" s="44">
        <v>7</v>
      </c>
      <c r="D18" s="359" t="s">
        <v>276</v>
      </c>
      <c r="E18" s="359"/>
      <c r="F18" s="359"/>
      <c r="G18" s="359"/>
      <c r="H18" s="1" t="s">
        <v>30</v>
      </c>
      <c r="I18" s="45"/>
    </row>
    <row r="19" spans="2:9" s="42" customFormat="1" ht="31.95" customHeight="1" x14ac:dyDescent="0.3">
      <c r="B19" s="43"/>
      <c r="C19" s="44">
        <v>8</v>
      </c>
      <c r="D19" s="359" t="s">
        <v>264</v>
      </c>
      <c r="E19" s="359"/>
      <c r="F19" s="359"/>
      <c r="G19" s="359"/>
      <c r="H19" s="1" t="s">
        <v>30</v>
      </c>
      <c r="I19" s="45"/>
    </row>
    <row r="20" spans="2:9" s="42" customFormat="1" ht="31.95" customHeight="1" x14ac:dyDescent="0.3">
      <c r="B20" s="43"/>
      <c r="C20" s="44">
        <v>9</v>
      </c>
      <c r="D20" s="359" t="s">
        <v>257</v>
      </c>
      <c r="E20" s="359"/>
      <c r="F20" s="359"/>
      <c r="G20" s="359"/>
      <c r="H20" s="1" t="s">
        <v>30</v>
      </c>
      <c r="I20" s="45"/>
    </row>
    <row r="21" spans="2:9" s="42" customFormat="1" ht="31.95" customHeight="1" x14ac:dyDescent="0.3">
      <c r="B21" s="43"/>
      <c r="C21" s="44">
        <v>10</v>
      </c>
      <c r="D21" s="359" t="s">
        <v>268</v>
      </c>
      <c r="E21" s="359"/>
      <c r="F21" s="359"/>
      <c r="G21" s="359"/>
      <c r="H21" s="1" t="s">
        <v>30</v>
      </c>
      <c r="I21" s="45"/>
    </row>
    <row r="22" spans="2:9" s="42" customFormat="1" ht="31.95" customHeight="1" x14ac:dyDescent="0.3">
      <c r="B22" s="43"/>
      <c r="C22" s="44">
        <v>11</v>
      </c>
      <c r="D22" s="359" t="s">
        <v>275</v>
      </c>
      <c r="E22" s="359"/>
      <c r="F22" s="359"/>
      <c r="G22" s="359"/>
      <c r="H22" s="1" t="s">
        <v>30</v>
      </c>
      <c r="I22" s="45"/>
    </row>
    <row r="23" spans="2:9" s="42" customFormat="1" ht="31.95" customHeight="1" x14ac:dyDescent="0.3">
      <c r="B23" s="43"/>
      <c r="C23" s="44">
        <v>12</v>
      </c>
      <c r="D23" s="359" t="s">
        <v>273</v>
      </c>
      <c r="E23" s="359"/>
      <c r="F23" s="359"/>
      <c r="G23" s="359"/>
      <c r="H23" s="1" t="s">
        <v>30</v>
      </c>
      <c r="I23" s="45"/>
    </row>
    <row r="24" spans="2:9" s="42" customFormat="1" ht="31.95" customHeight="1" x14ac:dyDescent="0.3">
      <c r="B24" s="43"/>
      <c r="C24" s="44">
        <v>13</v>
      </c>
      <c r="D24" s="359" t="s">
        <v>254</v>
      </c>
      <c r="E24" s="359"/>
      <c r="F24" s="359"/>
      <c r="G24" s="359"/>
      <c r="H24" s="1" t="s">
        <v>30</v>
      </c>
      <c r="I24" s="45"/>
    </row>
    <row r="25" spans="2:9" s="42" customFormat="1" ht="31.95" customHeight="1" x14ac:dyDescent="0.3">
      <c r="B25" s="43"/>
      <c r="C25" s="44">
        <v>14</v>
      </c>
      <c r="D25" s="359" t="s">
        <v>258</v>
      </c>
      <c r="E25" s="359"/>
      <c r="F25" s="359"/>
      <c r="G25" s="359"/>
      <c r="H25" s="1" t="s">
        <v>30</v>
      </c>
      <c r="I25" s="45"/>
    </row>
    <row r="26" spans="2:9" s="42" customFormat="1" ht="31.95" customHeight="1" x14ac:dyDescent="0.3">
      <c r="B26" s="43"/>
      <c r="C26" s="44">
        <v>15</v>
      </c>
      <c r="D26" s="359" t="s">
        <v>261</v>
      </c>
      <c r="E26" s="359"/>
      <c r="F26" s="359"/>
      <c r="G26" s="359"/>
      <c r="H26" s="1" t="s">
        <v>30</v>
      </c>
      <c r="I26" s="45"/>
    </row>
    <row r="27" spans="2:9" s="42" customFormat="1" ht="31.95" customHeight="1" x14ac:dyDescent="0.3">
      <c r="B27" s="43"/>
      <c r="C27" s="44">
        <v>16</v>
      </c>
      <c r="D27" s="359" t="s">
        <v>262</v>
      </c>
      <c r="E27" s="359"/>
      <c r="F27" s="359"/>
      <c r="G27" s="359"/>
      <c r="H27" s="1" t="s">
        <v>30</v>
      </c>
      <c r="I27" s="45"/>
    </row>
    <row r="28" spans="2:9" s="42" customFormat="1" ht="31.95" customHeight="1" x14ac:dyDescent="0.3">
      <c r="B28" s="43"/>
      <c r="C28" s="44">
        <v>17</v>
      </c>
      <c r="D28" s="359" t="s">
        <v>267</v>
      </c>
      <c r="E28" s="359"/>
      <c r="F28" s="359"/>
      <c r="G28" s="359"/>
      <c r="H28" s="1" t="s">
        <v>30</v>
      </c>
      <c r="I28" s="45"/>
    </row>
    <row r="29" spans="2:9" s="42" customFormat="1" ht="31.95" customHeight="1" x14ac:dyDescent="0.3">
      <c r="B29" s="43"/>
      <c r="C29" s="44">
        <v>18</v>
      </c>
      <c r="D29" s="359" t="s">
        <v>269</v>
      </c>
      <c r="E29" s="359"/>
      <c r="F29" s="359"/>
      <c r="G29" s="359"/>
      <c r="H29" s="1" t="s">
        <v>30</v>
      </c>
      <c r="I29" s="45"/>
    </row>
    <row r="30" spans="2:9" s="42" customFormat="1" ht="31.95" customHeight="1" x14ac:dyDescent="0.3">
      <c r="B30" s="43"/>
      <c r="C30" s="44">
        <v>19</v>
      </c>
      <c r="D30" s="359" t="s">
        <v>272</v>
      </c>
      <c r="E30" s="359"/>
      <c r="F30" s="359"/>
      <c r="G30" s="359"/>
      <c r="H30" s="1" t="s">
        <v>30</v>
      </c>
      <c r="I30" s="45"/>
    </row>
    <row r="31" spans="2:9" s="42" customFormat="1" ht="31.95" customHeight="1" x14ac:dyDescent="0.3">
      <c r="B31" s="43"/>
      <c r="C31" s="44">
        <v>20</v>
      </c>
      <c r="D31" s="359" t="s">
        <v>263</v>
      </c>
      <c r="E31" s="359"/>
      <c r="F31" s="359"/>
      <c r="G31" s="359"/>
      <c r="H31" s="1" t="s">
        <v>30</v>
      </c>
      <c r="I31" s="45"/>
    </row>
    <row r="32" spans="2:9" s="42" customFormat="1" ht="31.95" customHeight="1" x14ac:dyDescent="0.3">
      <c r="B32" s="43"/>
      <c r="C32" s="44">
        <v>21</v>
      </c>
      <c r="D32" s="359" t="s">
        <v>259</v>
      </c>
      <c r="E32" s="359"/>
      <c r="F32" s="359"/>
      <c r="G32" s="359"/>
      <c r="H32" s="1" t="s">
        <v>30</v>
      </c>
      <c r="I32" s="45"/>
    </row>
    <row r="33" spans="2:9" s="42" customFormat="1" ht="31.95" customHeight="1" x14ac:dyDescent="0.3">
      <c r="B33" s="43"/>
      <c r="C33" s="44">
        <v>22</v>
      </c>
      <c r="D33" s="359" t="s">
        <v>253</v>
      </c>
      <c r="E33" s="359"/>
      <c r="F33" s="359"/>
      <c r="G33" s="359"/>
      <c r="H33" s="1" t="s">
        <v>30</v>
      </c>
      <c r="I33" s="45"/>
    </row>
    <row r="34" spans="2:9" s="42" customFormat="1" ht="31.95" customHeight="1" x14ac:dyDescent="0.3">
      <c r="B34" s="43"/>
      <c r="C34" s="44">
        <v>23</v>
      </c>
      <c r="D34" s="359" t="s">
        <v>274</v>
      </c>
      <c r="E34" s="359"/>
      <c r="F34" s="359"/>
      <c r="G34" s="359"/>
      <c r="H34" s="1" t="s">
        <v>30</v>
      </c>
      <c r="I34" s="45"/>
    </row>
    <row r="35" spans="2:9" s="42" customFormat="1" ht="31.95" customHeight="1" x14ac:dyDescent="0.3">
      <c r="B35" s="43"/>
      <c r="C35" s="44">
        <v>24</v>
      </c>
      <c r="D35" s="359" t="s">
        <v>265</v>
      </c>
      <c r="E35" s="359"/>
      <c r="F35" s="359"/>
      <c r="G35" s="359"/>
      <c r="H35" s="1" t="s">
        <v>30</v>
      </c>
      <c r="I35" s="45"/>
    </row>
    <row r="36" spans="2:9" ht="15" thickBot="1" x14ac:dyDescent="0.35">
      <c r="B36" s="15"/>
      <c r="C36" s="16"/>
      <c r="D36" s="16"/>
      <c r="E36" s="16"/>
      <c r="F36" s="16"/>
      <c r="G36" s="16"/>
      <c r="H36" s="16"/>
      <c r="I36" s="17"/>
    </row>
    <row r="37" spans="2:9" ht="21.6" customHeight="1" thickBot="1" x14ac:dyDescent="0.35">
      <c r="B37" s="15"/>
      <c r="C37" s="16"/>
      <c r="D37" s="16"/>
      <c r="E37" s="157" t="s">
        <v>63</v>
      </c>
      <c r="F37" s="159"/>
      <c r="G37" s="47"/>
      <c r="H37" s="47"/>
      <c r="I37" s="17"/>
    </row>
    <row r="38" spans="2:9" ht="15" thickBot="1" x14ac:dyDescent="0.35">
      <c r="B38" s="20"/>
      <c r="C38" s="21"/>
      <c r="D38" s="21"/>
      <c r="E38" s="21"/>
      <c r="F38" s="21"/>
      <c r="G38" s="21"/>
      <c r="H38" s="21"/>
      <c r="I38" s="22"/>
    </row>
  </sheetData>
  <sheetProtection algorithmName="SHA-512" hashValue="9yF2PMkR+z78PlLWbD1OUCcdU3kIzIA80S2PyrdFQNhevXG0IC/05aApxi/+4Ht6OoOib6NFE6YMCER8FhMnJg==" saltValue="w7BPiaepG5N9HoYWFaQvEg==" spinCount="100000" sheet="1" objects="1" scenarios="1" selectLockedCells="1"/>
  <mergeCells count="28">
    <mergeCell ref="C3:F3"/>
    <mergeCell ref="D35:G35"/>
    <mergeCell ref="D15:G15"/>
    <mergeCell ref="E37:F37"/>
    <mergeCell ref="C7:H7"/>
    <mergeCell ref="D12:G12"/>
    <mergeCell ref="D13:G13"/>
    <mergeCell ref="D14:G14"/>
    <mergeCell ref="D27:G27"/>
    <mergeCell ref="D16:G16"/>
    <mergeCell ref="D17:G17"/>
    <mergeCell ref="D18:G18"/>
    <mergeCell ref="D19:G19"/>
    <mergeCell ref="D20:G20"/>
    <mergeCell ref="D21:G21"/>
    <mergeCell ref="C5:H5"/>
    <mergeCell ref="D34:G34"/>
    <mergeCell ref="D24:G24"/>
    <mergeCell ref="D25:G25"/>
    <mergeCell ref="D26:G26"/>
    <mergeCell ref="D28:G28"/>
    <mergeCell ref="D29:G29"/>
    <mergeCell ref="D22:G22"/>
    <mergeCell ref="D30:G30"/>
    <mergeCell ref="D31:G31"/>
    <mergeCell ref="D32:G32"/>
    <mergeCell ref="D33:G33"/>
    <mergeCell ref="D23:G23"/>
  </mergeCells>
  <conditionalFormatting sqref="H12:H35">
    <cfRule type="cellIs" dxfId="1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35" xr:uid="{9CF37CB2-CB7F-4A6E-80B7-6D2F3C5EBCA2}">
      <formula1>"-, 0,1,2,3"</formula1>
    </dataValidation>
  </dataValidations>
  <hyperlinks>
    <hyperlink ref="E37:F37" location="PRÉ!A1" display="Retour à mon profil de la Réussite éducative" xr:uid="{8A316EAE-1370-492C-B683-C89353D0059F}"/>
  </hyperlinks>
  <pageMargins left="0.7" right="0.7" top="0.75" bottom="0.75" header="0.3" footer="0.3"/>
  <pageSetup scale="6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007A-A615-4586-947D-9671A0D11615}">
  <sheetPr codeName="Sheet22">
    <tabColor rgb="FF8EBDB5"/>
  </sheetPr>
  <dimension ref="A1:I20"/>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87</v>
      </c>
      <c r="D3" s="144"/>
      <c r="E3" s="144"/>
      <c r="F3" s="144"/>
      <c r="H3" s="26"/>
      <c r="I3" s="34"/>
    </row>
    <row r="4" spans="1:9" ht="15.6" x14ac:dyDescent="0.3">
      <c r="B4" s="15"/>
      <c r="C4" s="16"/>
      <c r="D4" s="5"/>
      <c r="E4" s="4"/>
      <c r="F4" s="4"/>
      <c r="G4" s="4"/>
      <c r="H4" s="16"/>
      <c r="I4" s="17"/>
    </row>
    <row r="5" spans="1:9" ht="99.6"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88</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25</v>
      </c>
      <c r="D12" s="393" t="s">
        <v>281</v>
      </c>
      <c r="E12" s="393"/>
      <c r="F12" s="393"/>
      <c r="G12" s="393"/>
      <c r="H12" s="1" t="s">
        <v>30</v>
      </c>
      <c r="I12" s="45"/>
    </row>
    <row r="13" spans="1:9" s="42" customFormat="1" ht="31.95" customHeight="1" x14ac:dyDescent="0.3">
      <c r="B13" s="43"/>
      <c r="C13" s="44">
        <v>26</v>
      </c>
      <c r="D13" s="359" t="s">
        <v>279</v>
      </c>
      <c r="E13" s="359"/>
      <c r="F13" s="359"/>
      <c r="G13" s="359"/>
      <c r="H13" s="1" t="s">
        <v>30</v>
      </c>
      <c r="I13" s="45"/>
    </row>
    <row r="14" spans="1:9" s="42" customFormat="1" ht="31.95" customHeight="1" x14ac:dyDescent="0.3">
      <c r="B14" s="43"/>
      <c r="C14" s="107">
        <v>27</v>
      </c>
      <c r="D14" s="359" t="s">
        <v>277</v>
      </c>
      <c r="E14" s="359"/>
      <c r="F14" s="359"/>
      <c r="G14" s="359"/>
      <c r="H14" s="1" t="s">
        <v>30</v>
      </c>
      <c r="I14" s="45"/>
    </row>
    <row r="15" spans="1:9" s="42" customFormat="1" ht="31.95" customHeight="1" x14ac:dyDescent="0.3">
      <c r="B15" s="43"/>
      <c r="C15" s="107">
        <v>28</v>
      </c>
      <c r="D15" s="359" t="s">
        <v>282</v>
      </c>
      <c r="E15" s="359"/>
      <c r="F15" s="359"/>
      <c r="G15" s="359"/>
      <c r="H15" s="1" t="s">
        <v>30</v>
      </c>
      <c r="I15" s="45"/>
    </row>
    <row r="16" spans="1:9" s="42" customFormat="1" ht="31.95" customHeight="1" x14ac:dyDescent="0.3">
      <c r="B16" s="43"/>
      <c r="C16" s="107">
        <v>29</v>
      </c>
      <c r="D16" s="359" t="s">
        <v>278</v>
      </c>
      <c r="E16" s="359"/>
      <c r="F16" s="359"/>
      <c r="G16" s="359"/>
      <c r="H16" s="1" t="s">
        <v>30</v>
      </c>
      <c r="I16" s="45"/>
    </row>
    <row r="17" spans="2:9" s="42" customFormat="1" ht="31.95" customHeight="1" x14ac:dyDescent="0.3">
      <c r="B17" s="43"/>
      <c r="C17" s="107">
        <v>30</v>
      </c>
      <c r="D17" s="359" t="s">
        <v>280</v>
      </c>
      <c r="E17" s="359"/>
      <c r="F17" s="359"/>
      <c r="G17" s="359"/>
      <c r="H17" s="1" t="s">
        <v>30</v>
      </c>
      <c r="I17" s="45"/>
    </row>
    <row r="18" spans="2:9" ht="15" thickBot="1" x14ac:dyDescent="0.35">
      <c r="B18" s="15"/>
      <c r="C18" s="16"/>
      <c r="D18" s="16"/>
      <c r="E18" s="16"/>
      <c r="F18" s="16"/>
      <c r="G18" s="16"/>
      <c r="H18" s="16"/>
      <c r="I18" s="17"/>
    </row>
    <row r="19" spans="2:9" ht="21.6" customHeight="1" thickBot="1" x14ac:dyDescent="0.35">
      <c r="B19" s="15"/>
      <c r="C19" s="16"/>
      <c r="D19" s="16"/>
      <c r="E19" s="157" t="s">
        <v>63</v>
      </c>
      <c r="F19" s="159"/>
      <c r="G19" s="47"/>
      <c r="H19" s="47"/>
      <c r="I19" s="17"/>
    </row>
    <row r="20" spans="2:9" ht="15" thickBot="1" x14ac:dyDescent="0.35">
      <c r="B20" s="20"/>
      <c r="C20" s="21"/>
      <c r="D20" s="21"/>
      <c r="E20" s="21"/>
      <c r="F20" s="21"/>
      <c r="G20" s="21"/>
      <c r="H20" s="21"/>
      <c r="I20" s="22"/>
    </row>
  </sheetData>
  <sheetProtection algorithmName="SHA-512" hashValue="npukVG+T7c2U2NdaqtUx0zMf1cfZ7i+Z4fVykdxetVfFUVtObqv1BnOzUCyZEo9vF+ip2ZiPC1ungxluh2U6gw==" saltValue="BDYDJGNGv7bPYCBVKye9pw==" spinCount="100000" sheet="1" objects="1" scenarios="1" selectLockedCells="1"/>
  <mergeCells count="10">
    <mergeCell ref="E19:F19"/>
    <mergeCell ref="D16:G16"/>
    <mergeCell ref="D17:G17"/>
    <mergeCell ref="C3:F3"/>
    <mergeCell ref="D15:G15"/>
    <mergeCell ref="C7:H7"/>
    <mergeCell ref="D12:G12"/>
    <mergeCell ref="D13:G13"/>
    <mergeCell ref="D14:G14"/>
    <mergeCell ref="C5:H5"/>
  </mergeCells>
  <conditionalFormatting sqref="H12:H17">
    <cfRule type="cellIs" dxfId="14"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17" xr:uid="{33CF74E7-10E6-4275-8720-C457025A9C1B}">
      <formula1>"-, 0,1,2,3"</formula1>
    </dataValidation>
  </dataValidations>
  <hyperlinks>
    <hyperlink ref="E19:F19" location="PRÉ!A1" display="Retour à mon profil de la Réussite éducative" xr:uid="{16A2181A-D01A-46C5-9C49-A2DBD2376F47}"/>
  </hyperlinks>
  <pageMargins left="0.7" right="0.7" top="0.75" bottom="0.75" header="0.3" footer="0.3"/>
  <pageSetup scale="7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ECE37-EBF8-4227-80E3-800E9A69969A}">
  <sheetPr codeName="Sheet23">
    <tabColor rgb="FF8EBDB5"/>
  </sheetPr>
  <dimension ref="A1:I29"/>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89</v>
      </c>
      <c r="D3" s="144"/>
      <c r="E3" s="144"/>
      <c r="F3" s="144"/>
      <c r="H3" s="26"/>
      <c r="I3" s="34"/>
    </row>
    <row r="4" spans="1:9" ht="15.6" x14ac:dyDescent="0.3">
      <c r="B4" s="15"/>
      <c r="C4" s="16"/>
      <c r="D4" s="5"/>
      <c r="E4" s="4"/>
      <c r="F4" s="4"/>
      <c r="G4" s="4"/>
      <c r="H4" s="16"/>
      <c r="I4" s="17"/>
    </row>
    <row r="5" spans="1:9" ht="189"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90</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31</v>
      </c>
      <c r="D12" s="393" t="s">
        <v>290</v>
      </c>
      <c r="E12" s="393"/>
      <c r="F12" s="393"/>
      <c r="G12" s="393"/>
      <c r="H12" s="1" t="s">
        <v>30</v>
      </c>
      <c r="I12" s="45"/>
    </row>
    <row r="13" spans="1:9" s="42" customFormat="1" ht="31.95" customHeight="1" x14ac:dyDescent="0.3">
      <c r="B13" s="43"/>
      <c r="C13" s="44">
        <v>32</v>
      </c>
      <c r="D13" s="359" t="s">
        <v>283</v>
      </c>
      <c r="E13" s="359"/>
      <c r="F13" s="359"/>
      <c r="G13" s="359"/>
      <c r="H13" s="1" t="s">
        <v>30</v>
      </c>
      <c r="I13" s="45"/>
    </row>
    <row r="14" spans="1:9" s="42" customFormat="1" ht="31.95" customHeight="1" x14ac:dyDescent="0.3">
      <c r="B14" s="43"/>
      <c r="C14" s="107">
        <v>33</v>
      </c>
      <c r="D14" s="359" t="s">
        <v>296</v>
      </c>
      <c r="E14" s="359"/>
      <c r="F14" s="359"/>
      <c r="G14" s="359"/>
      <c r="H14" s="1" t="s">
        <v>30</v>
      </c>
      <c r="I14" s="45"/>
    </row>
    <row r="15" spans="1:9" s="42" customFormat="1" ht="31.95" customHeight="1" x14ac:dyDescent="0.3">
      <c r="B15" s="43"/>
      <c r="C15" s="107">
        <v>34</v>
      </c>
      <c r="D15" s="359" t="s">
        <v>288</v>
      </c>
      <c r="E15" s="359"/>
      <c r="F15" s="359"/>
      <c r="G15" s="359"/>
      <c r="H15" s="1" t="s">
        <v>30</v>
      </c>
      <c r="I15" s="45"/>
    </row>
    <row r="16" spans="1:9" s="42" customFormat="1" ht="31.95" customHeight="1" x14ac:dyDescent="0.3">
      <c r="B16" s="43"/>
      <c r="C16" s="107">
        <v>35</v>
      </c>
      <c r="D16" s="359" t="s">
        <v>291</v>
      </c>
      <c r="E16" s="359"/>
      <c r="F16" s="359"/>
      <c r="G16" s="359"/>
      <c r="H16" s="1" t="s">
        <v>30</v>
      </c>
      <c r="I16" s="45"/>
    </row>
    <row r="17" spans="2:9" s="42" customFormat="1" ht="31.95" customHeight="1" x14ac:dyDescent="0.3">
      <c r="B17" s="43"/>
      <c r="C17" s="107">
        <v>36</v>
      </c>
      <c r="D17" s="359" t="s">
        <v>292</v>
      </c>
      <c r="E17" s="359"/>
      <c r="F17" s="359"/>
      <c r="G17" s="359"/>
      <c r="H17" s="1" t="s">
        <v>30</v>
      </c>
      <c r="I17" s="45"/>
    </row>
    <row r="18" spans="2:9" s="42" customFormat="1" ht="31.95" customHeight="1" x14ac:dyDescent="0.3">
      <c r="B18" s="43"/>
      <c r="C18" s="107">
        <v>37</v>
      </c>
      <c r="D18" s="359" t="s">
        <v>286</v>
      </c>
      <c r="E18" s="359"/>
      <c r="F18" s="359"/>
      <c r="G18" s="359"/>
      <c r="H18" s="1" t="s">
        <v>30</v>
      </c>
      <c r="I18" s="45"/>
    </row>
    <row r="19" spans="2:9" s="42" customFormat="1" ht="31.95" customHeight="1" x14ac:dyDescent="0.3">
      <c r="B19" s="43"/>
      <c r="C19" s="107">
        <v>38</v>
      </c>
      <c r="D19" s="359" t="s">
        <v>284</v>
      </c>
      <c r="E19" s="359"/>
      <c r="F19" s="359"/>
      <c r="G19" s="359"/>
      <c r="H19" s="1" t="s">
        <v>30</v>
      </c>
      <c r="I19" s="45"/>
    </row>
    <row r="20" spans="2:9" s="42" customFormat="1" ht="31.95" customHeight="1" x14ac:dyDescent="0.3">
      <c r="B20" s="43"/>
      <c r="C20" s="107">
        <v>39</v>
      </c>
      <c r="D20" s="359" t="s">
        <v>293</v>
      </c>
      <c r="E20" s="359"/>
      <c r="F20" s="359"/>
      <c r="G20" s="359"/>
      <c r="H20" s="1" t="s">
        <v>30</v>
      </c>
      <c r="I20" s="45"/>
    </row>
    <row r="21" spans="2:9" s="42" customFormat="1" ht="31.95" customHeight="1" x14ac:dyDescent="0.3">
      <c r="B21" s="43"/>
      <c r="C21" s="107">
        <v>40</v>
      </c>
      <c r="D21" s="359" t="s">
        <v>203</v>
      </c>
      <c r="E21" s="359"/>
      <c r="F21" s="359"/>
      <c r="G21" s="359"/>
      <c r="H21" s="1" t="s">
        <v>30</v>
      </c>
      <c r="I21" s="45"/>
    </row>
    <row r="22" spans="2:9" s="42" customFormat="1" ht="31.95" customHeight="1" x14ac:dyDescent="0.3">
      <c r="B22" s="43"/>
      <c r="C22" s="107">
        <v>41</v>
      </c>
      <c r="D22" s="359" t="s">
        <v>294</v>
      </c>
      <c r="E22" s="359"/>
      <c r="F22" s="359"/>
      <c r="G22" s="359"/>
      <c r="H22" s="1" t="s">
        <v>30</v>
      </c>
      <c r="I22" s="45"/>
    </row>
    <row r="23" spans="2:9" s="42" customFormat="1" ht="31.95" customHeight="1" x14ac:dyDescent="0.3">
      <c r="B23" s="43"/>
      <c r="C23" s="107">
        <v>42</v>
      </c>
      <c r="D23" s="359" t="s">
        <v>287</v>
      </c>
      <c r="E23" s="359"/>
      <c r="F23" s="359"/>
      <c r="G23" s="359"/>
      <c r="H23" s="1" t="s">
        <v>30</v>
      </c>
      <c r="I23" s="45"/>
    </row>
    <row r="24" spans="2:9" s="42" customFormat="1" ht="31.95" customHeight="1" x14ac:dyDescent="0.3">
      <c r="B24" s="43"/>
      <c r="C24" s="107">
        <v>43</v>
      </c>
      <c r="D24" s="359" t="s">
        <v>289</v>
      </c>
      <c r="E24" s="359"/>
      <c r="F24" s="359"/>
      <c r="G24" s="359"/>
      <c r="H24" s="1" t="s">
        <v>30</v>
      </c>
      <c r="I24" s="45"/>
    </row>
    <row r="25" spans="2:9" s="42" customFormat="1" ht="31.95" customHeight="1" x14ac:dyDescent="0.3">
      <c r="B25" s="43"/>
      <c r="C25" s="107">
        <v>44</v>
      </c>
      <c r="D25" s="359" t="s">
        <v>295</v>
      </c>
      <c r="E25" s="359"/>
      <c r="F25" s="359"/>
      <c r="G25" s="359"/>
      <c r="H25" s="1" t="s">
        <v>30</v>
      </c>
      <c r="I25" s="45"/>
    </row>
    <row r="26" spans="2:9" s="42" customFormat="1" ht="31.95" customHeight="1" x14ac:dyDescent="0.3">
      <c r="B26" s="43"/>
      <c r="C26" s="107">
        <v>45</v>
      </c>
      <c r="D26" s="359" t="s">
        <v>285</v>
      </c>
      <c r="E26" s="359"/>
      <c r="F26" s="359"/>
      <c r="G26" s="359"/>
      <c r="H26" s="1" t="s">
        <v>30</v>
      </c>
      <c r="I26" s="45"/>
    </row>
    <row r="27" spans="2:9" ht="15" thickBot="1" x14ac:dyDescent="0.35">
      <c r="B27" s="15"/>
      <c r="C27" s="16"/>
      <c r="D27" s="16"/>
      <c r="E27" s="16"/>
      <c r="F27" s="16"/>
      <c r="G27" s="16"/>
      <c r="H27" s="16"/>
      <c r="I27" s="17"/>
    </row>
    <row r="28" spans="2:9" ht="21.6" customHeight="1" thickBot="1" x14ac:dyDescent="0.35">
      <c r="B28" s="15"/>
      <c r="C28" s="16"/>
      <c r="D28" s="16"/>
      <c r="E28" s="157" t="s">
        <v>63</v>
      </c>
      <c r="F28" s="159"/>
      <c r="G28" s="47"/>
      <c r="H28" s="47"/>
      <c r="I28" s="17"/>
    </row>
    <row r="29" spans="2:9" ht="15" thickBot="1" x14ac:dyDescent="0.35">
      <c r="B29" s="20"/>
      <c r="C29" s="21"/>
      <c r="D29" s="21"/>
      <c r="E29" s="21"/>
      <c r="F29" s="21"/>
      <c r="G29" s="21"/>
      <c r="H29" s="21"/>
      <c r="I29" s="22"/>
    </row>
  </sheetData>
  <sheetProtection algorithmName="SHA-512" hashValue="wM3wltDwQzK4pZ4h9yQfQB/wCC/0J8XGYprRE7SO+EfFmKBdVwvUz4+Okp5onauCyLA+JYHwTEv3UY1e5ygEUQ==" saltValue="MVr15TBzjjL3cWOB1/05PA==" spinCount="100000" sheet="1" objects="1" scenarios="1" selectLockedCells="1"/>
  <mergeCells count="19">
    <mergeCell ref="C5:H5"/>
    <mergeCell ref="C3:F3"/>
    <mergeCell ref="E28:F28"/>
    <mergeCell ref="D22:G22"/>
    <mergeCell ref="D23:G23"/>
    <mergeCell ref="D24:G24"/>
    <mergeCell ref="D25:G25"/>
    <mergeCell ref="D26:G26"/>
    <mergeCell ref="D21:G21"/>
    <mergeCell ref="C7:H7"/>
    <mergeCell ref="D12:G12"/>
    <mergeCell ref="D13:G13"/>
    <mergeCell ref="D14:G14"/>
    <mergeCell ref="D15:G15"/>
    <mergeCell ref="D16:G16"/>
    <mergeCell ref="D17:G17"/>
    <mergeCell ref="D18:G18"/>
    <mergeCell ref="D19:G19"/>
    <mergeCell ref="D20:G20"/>
  </mergeCells>
  <conditionalFormatting sqref="H12:H26">
    <cfRule type="cellIs" dxfId="13"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6" xr:uid="{50B0E552-5B66-45D5-B923-2039A230A366}">
      <formula1>"-, 0,1,2,3"</formula1>
    </dataValidation>
  </dataValidations>
  <hyperlinks>
    <hyperlink ref="E28:F28" location="PRÉ!A1" display="Retour à mon profil de la Réussite éducative" xr:uid="{708DC6E5-F15B-40B2-9C2A-1B00C433DA50}"/>
  </hyperlinks>
  <pageMargins left="0.7" right="0.7" top="0.75" bottom="0.75" header="0.3" footer="0.3"/>
  <pageSetup scale="7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5A97-A7FD-4D1F-8378-382042F05B8B}">
  <sheetPr codeName="Sheet24">
    <tabColor rgb="FF8EBDB5"/>
  </sheetPr>
  <dimension ref="A1:I23"/>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67</v>
      </c>
      <c r="D3" s="144"/>
      <c r="E3" s="144"/>
      <c r="F3" s="144"/>
      <c r="G3" s="26"/>
      <c r="H3" s="26"/>
      <c r="I3" s="34"/>
    </row>
    <row r="4" spans="1:9" ht="15.6" x14ac:dyDescent="0.3">
      <c r="B4" s="15"/>
      <c r="C4" s="16"/>
      <c r="D4" s="5"/>
      <c r="E4" s="4"/>
      <c r="F4" s="4"/>
      <c r="G4" s="4"/>
      <c r="H4" s="16"/>
      <c r="I4" s="17"/>
    </row>
    <row r="5" spans="1:9" ht="83.4" customHeight="1" x14ac:dyDescent="0.3">
      <c r="B5" s="15"/>
      <c r="C5" s="379"/>
      <c r="D5" s="379"/>
      <c r="E5" s="379"/>
      <c r="F5" s="379"/>
      <c r="G5" s="379"/>
      <c r="H5" s="379"/>
      <c r="I5" s="17"/>
    </row>
    <row r="6" spans="1:9" ht="15.6" x14ac:dyDescent="0.3">
      <c r="B6" s="15"/>
      <c r="C6" s="16"/>
      <c r="D6" s="5"/>
      <c r="E6" s="4"/>
      <c r="F6" s="4"/>
      <c r="G6" s="4"/>
      <c r="H6" s="16"/>
      <c r="I6" s="17"/>
    </row>
    <row r="7" spans="1:9" ht="29.4" customHeight="1" x14ac:dyDescent="0.3">
      <c r="B7" s="15"/>
      <c r="C7" s="365" t="s">
        <v>82</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46</v>
      </c>
      <c r="D12" s="393" t="s">
        <v>301</v>
      </c>
      <c r="E12" s="393"/>
      <c r="F12" s="393"/>
      <c r="G12" s="393"/>
      <c r="H12" s="1" t="s">
        <v>30</v>
      </c>
      <c r="I12" s="45"/>
    </row>
    <row r="13" spans="1:9" s="42" customFormat="1" ht="31.95" customHeight="1" x14ac:dyDescent="0.3">
      <c r="B13" s="43"/>
      <c r="C13" s="44">
        <v>47</v>
      </c>
      <c r="D13" s="359" t="s">
        <v>299</v>
      </c>
      <c r="E13" s="359"/>
      <c r="F13" s="359"/>
      <c r="G13" s="359"/>
      <c r="H13" s="1" t="s">
        <v>30</v>
      </c>
      <c r="I13" s="45"/>
    </row>
    <row r="14" spans="1:9" s="42" customFormat="1" ht="31.95" customHeight="1" x14ac:dyDescent="0.3">
      <c r="B14" s="43"/>
      <c r="C14" s="107">
        <v>48</v>
      </c>
      <c r="D14" s="359" t="s">
        <v>302</v>
      </c>
      <c r="E14" s="359"/>
      <c r="F14" s="359"/>
      <c r="G14" s="359"/>
      <c r="H14" s="1" t="s">
        <v>30</v>
      </c>
      <c r="I14" s="45"/>
    </row>
    <row r="15" spans="1:9" s="42" customFormat="1" ht="31.95" customHeight="1" x14ac:dyDescent="0.3">
      <c r="B15" s="43"/>
      <c r="C15" s="107">
        <v>49</v>
      </c>
      <c r="D15" s="359" t="s">
        <v>304</v>
      </c>
      <c r="E15" s="359"/>
      <c r="F15" s="359"/>
      <c r="G15" s="359"/>
      <c r="H15" s="1" t="s">
        <v>30</v>
      </c>
      <c r="I15" s="45"/>
    </row>
    <row r="16" spans="1:9" s="42" customFormat="1" ht="31.95" customHeight="1" x14ac:dyDescent="0.3">
      <c r="B16" s="43"/>
      <c r="C16" s="107">
        <v>50</v>
      </c>
      <c r="D16" s="359" t="s">
        <v>297</v>
      </c>
      <c r="E16" s="359"/>
      <c r="F16" s="359"/>
      <c r="G16" s="359"/>
      <c r="H16" s="1" t="s">
        <v>30</v>
      </c>
      <c r="I16" s="45"/>
    </row>
    <row r="17" spans="2:9" s="42" customFormat="1" ht="31.95" customHeight="1" x14ac:dyDescent="0.3">
      <c r="B17" s="43"/>
      <c r="C17" s="107">
        <v>51</v>
      </c>
      <c r="D17" s="359" t="s">
        <v>305</v>
      </c>
      <c r="E17" s="359"/>
      <c r="F17" s="359"/>
      <c r="G17" s="359"/>
      <c r="H17" s="1" t="s">
        <v>30</v>
      </c>
      <c r="I17" s="45"/>
    </row>
    <row r="18" spans="2:9" s="42" customFormat="1" ht="31.95" customHeight="1" x14ac:dyDescent="0.3">
      <c r="B18" s="43"/>
      <c r="C18" s="107">
        <v>52</v>
      </c>
      <c r="D18" s="359" t="s">
        <v>298</v>
      </c>
      <c r="E18" s="359"/>
      <c r="F18" s="359"/>
      <c r="G18" s="359"/>
      <c r="H18" s="1" t="s">
        <v>30</v>
      </c>
      <c r="I18" s="45"/>
    </row>
    <row r="19" spans="2:9" s="42" customFormat="1" ht="31.95" customHeight="1" x14ac:dyDescent="0.3">
      <c r="B19" s="43"/>
      <c r="C19" s="107">
        <v>53</v>
      </c>
      <c r="D19" s="359" t="s">
        <v>300</v>
      </c>
      <c r="E19" s="359"/>
      <c r="F19" s="359"/>
      <c r="G19" s="359"/>
      <c r="H19" s="1" t="s">
        <v>30</v>
      </c>
      <c r="I19" s="45"/>
    </row>
    <row r="20" spans="2:9" s="42" customFormat="1" ht="31.95" customHeight="1" x14ac:dyDescent="0.3">
      <c r="B20" s="43"/>
      <c r="C20" s="107">
        <v>54</v>
      </c>
      <c r="D20" s="359" t="s">
        <v>303</v>
      </c>
      <c r="E20" s="359"/>
      <c r="F20" s="359"/>
      <c r="G20" s="359"/>
      <c r="H20" s="1" t="s">
        <v>30</v>
      </c>
      <c r="I20" s="45"/>
    </row>
    <row r="21" spans="2:9" ht="15" thickBot="1" x14ac:dyDescent="0.35">
      <c r="B21" s="15"/>
      <c r="C21" s="16"/>
      <c r="D21" s="16"/>
      <c r="E21" s="16"/>
      <c r="F21" s="16"/>
      <c r="G21" s="16"/>
      <c r="H21" s="16"/>
      <c r="I21" s="17"/>
    </row>
    <row r="22" spans="2:9" ht="21.6" customHeight="1" thickBot="1" x14ac:dyDescent="0.35">
      <c r="B22" s="15"/>
      <c r="C22" s="16"/>
      <c r="D22" s="16"/>
      <c r="E22" s="157" t="s">
        <v>63</v>
      </c>
      <c r="F22" s="159"/>
      <c r="G22" s="47"/>
      <c r="H22" s="47"/>
      <c r="I22" s="17"/>
    </row>
    <row r="23" spans="2:9" ht="15" thickBot="1" x14ac:dyDescent="0.35">
      <c r="B23" s="20"/>
      <c r="C23" s="21"/>
      <c r="D23" s="21"/>
      <c r="E23" s="21"/>
      <c r="F23" s="21"/>
      <c r="G23" s="21"/>
      <c r="H23" s="21"/>
      <c r="I23" s="22"/>
    </row>
  </sheetData>
  <sheetProtection algorithmName="SHA-512" hashValue="yWSJzNI0qljPXuOEssGH52lLKGS16ZkuOr+3VEgz+jWQblfm8gU6LqulFymNA2czwyAepYtmGL4JH0b7d8mvIA==" saltValue="C+f4ne1SzranpQqVRBKMaA==" spinCount="100000" sheet="1" objects="1" scenarios="1" selectLockedCells="1"/>
  <mergeCells count="13">
    <mergeCell ref="C3:F3"/>
    <mergeCell ref="E22:F22"/>
    <mergeCell ref="D16:G16"/>
    <mergeCell ref="D17:G17"/>
    <mergeCell ref="D18:G18"/>
    <mergeCell ref="D19:G19"/>
    <mergeCell ref="D20:G20"/>
    <mergeCell ref="D15:G15"/>
    <mergeCell ref="C7:H7"/>
    <mergeCell ref="D12:G12"/>
    <mergeCell ref="D13:G13"/>
    <mergeCell ref="D14:G14"/>
    <mergeCell ref="C5:H5"/>
  </mergeCells>
  <conditionalFormatting sqref="H12:H20">
    <cfRule type="cellIs" dxfId="12"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023290CC-021F-4B68-BE00-D60EBDEA8153}">
      <formula1>"-, 0,1,2,3"</formula1>
    </dataValidation>
  </dataValidations>
  <hyperlinks>
    <hyperlink ref="E22:F22" location="PRÉ!A1" display="Retour à mon profil de la Réussite éducative" xr:uid="{80227EEA-A903-488B-AF66-7896F949D1CB}"/>
  </hyperlinks>
  <pageMargins left="0.7" right="0.7" top="0.75" bottom="0.75" header="0.3" footer="0.3"/>
  <pageSetup scale="7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717CE-6861-4E4D-96C0-552D2F27504E}">
  <sheetPr codeName="Sheet25">
    <tabColor rgb="FF8EBDB5"/>
  </sheetPr>
  <dimension ref="A1:R35"/>
  <sheetViews>
    <sheetView zoomScaleNormal="100" workbookViewId="0"/>
  </sheetViews>
  <sheetFormatPr defaultRowHeight="14.4" x14ac:dyDescent="0.3"/>
  <cols>
    <col min="1" max="1" width="4.77734375" style="8" customWidth="1"/>
    <col min="2" max="17" width="7.77734375" style="8" customWidth="1"/>
    <col min="18" max="18" width="4.77734375" style="8" customWidth="1"/>
    <col min="19" max="16384" width="8.88671875" style="8"/>
  </cols>
  <sheetData>
    <row r="1" spans="1:18" ht="15" thickBot="1" x14ac:dyDescent="0.35">
      <c r="A1" s="6"/>
    </row>
    <row r="2" spans="1:18" x14ac:dyDescent="0.3">
      <c r="B2" s="9"/>
      <c r="C2" s="10"/>
      <c r="D2" s="10"/>
      <c r="E2" s="10"/>
      <c r="F2" s="10"/>
      <c r="G2" s="10"/>
      <c r="H2" s="10"/>
      <c r="I2" s="10"/>
      <c r="J2" s="10"/>
      <c r="K2" s="10"/>
      <c r="L2" s="10"/>
      <c r="M2" s="10"/>
      <c r="N2" s="10"/>
      <c r="O2" s="10"/>
      <c r="P2" s="10"/>
      <c r="Q2" s="11"/>
    </row>
    <row r="3" spans="1:18" s="12" customFormat="1" ht="19.95" customHeight="1" x14ac:dyDescent="0.3">
      <c r="B3" s="13"/>
      <c r="C3" s="26"/>
      <c r="D3" s="144" t="s">
        <v>34</v>
      </c>
      <c r="E3" s="144"/>
      <c r="F3" s="144"/>
      <c r="G3" s="144"/>
      <c r="H3" s="144"/>
      <c r="I3" s="144"/>
      <c r="J3" s="144"/>
      <c r="K3" s="144"/>
      <c r="L3" s="144"/>
      <c r="M3" s="144"/>
      <c r="N3" s="144"/>
      <c r="O3" s="144"/>
      <c r="P3" s="89"/>
      <c r="Q3" s="14"/>
      <c r="R3" s="12" t="s">
        <v>16</v>
      </c>
    </row>
    <row r="4" spans="1:18" ht="15" thickBot="1" x14ac:dyDescent="0.35">
      <c r="B4" s="15"/>
      <c r="C4" s="16"/>
      <c r="D4" s="16"/>
      <c r="E4" s="16"/>
      <c r="F4" s="16"/>
      <c r="G4" s="16"/>
      <c r="H4" s="16"/>
      <c r="I4" s="16"/>
      <c r="J4" s="16"/>
      <c r="K4" s="16"/>
      <c r="L4" s="16"/>
      <c r="M4" s="16"/>
      <c r="N4" s="16"/>
      <c r="O4" s="16"/>
      <c r="P4" s="16"/>
      <c r="Q4" s="17"/>
    </row>
    <row r="5" spans="1:18" ht="18" customHeight="1" x14ac:dyDescent="0.3">
      <c r="B5" s="15"/>
      <c r="C5" s="16"/>
      <c r="D5" s="382" t="s">
        <v>2</v>
      </c>
      <c r="E5" s="383"/>
      <c r="F5" s="383"/>
      <c r="G5" s="383" t="s">
        <v>3</v>
      </c>
      <c r="H5" s="383"/>
      <c r="I5" s="383"/>
      <c r="J5" s="383" t="s">
        <v>4</v>
      </c>
      <c r="K5" s="383"/>
      <c r="L5" s="383"/>
      <c r="M5" s="383" t="s">
        <v>5</v>
      </c>
      <c r="N5" s="383"/>
      <c r="O5" s="387"/>
      <c r="P5" s="90"/>
      <c r="Q5" s="91"/>
    </row>
    <row r="6" spans="1:18" ht="18" customHeight="1" thickBot="1" x14ac:dyDescent="0.35">
      <c r="B6" s="15"/>
      <c r="C6" s="16"/>
      <c r="D6" s="384"/>
      <c r="E6" s="385"/>
      <c r="F6" s="385"/>
      <c r="G6" s="388"/>
      <c r="H6" s="388"/>
      <c r="I6" s="388"/>
      <c r="J6" s="389"/>
      <c r="K6" s="389"/>
      <c r="L6" s="389"/>
      <c r="M6" s="390"/>
      <c r="N6" s="390"/>
      <c r="O6" s="351"/>
      <c r="P6" s="90"/>
      <c r="Q6" s="91"/>
    </row>
    <row r="7" spans="1:18" ht="22.05" customHeight="1" x14ac:dyDescent="0.3">
      <c r="B7" s="15"/>
      <c r="C7" s="16"/>
      <c r="D7" s="16"/>
      <c r="E7" s="16"/>
      <c r="F7" s="16"/>
      <c r="G7" s="16"/>
      <c r="H7" s="16"/>
      <c r="I7" s="16"/>
      <c r="J7" s="16"/>
      <c r="K7" s="16"/>
      <c r="L7" s="16"/>
      <c r="M7" s="16"/>
      <c r="N7" s="16"/>
      <c r="O7" s="16"/>
      <c r="P7" s="16"/>
      <c r="Q7" s="17"/>
    </row>
    <row r="8" spans="1:18" ht="31.95" customHeight="1" x14ac:dyDescent="0.3">
      <c r="B8" s="15"/>
      <c r="C8" s="369" t="s">
        <v>27</v>
      </c>
      <c r="D8" s="369"/>
      <c r="E8" s="369"/>
      <c r="F8" s="415"/>
      <c r="G8" s="378" t="s">
        <v>10</v>
      </c>
      <c r="H8" s="378"/>
      <c r="I8" s="378" t="s">
        <v>11</v>
      </c>
      <c r="J8" s="378"/>
      <c r="K8" s="378" t="s">
        <v>12</v>
      </c>
      <c r="L8" s="378"/>
      <c r="M8" s="57"/>
      <c r="N8" s="57"/>
      <c r="O8" s="57"/>
      <c r="P8" s="90"/>
      <c r="Q8" s="17"/>
    </row>
    <row r="9" spans="1:18" ht="31.95" customHeight="1" x14ac:dyDescent="0.3">
      <c r="B9" s="15"/>
      <c r="C9" s="267" t="s">
        <v>111</v>
      </c>
      <c r="D9" s="267"/>
      <c r="E9" s="267"/>
      <c r="F9" s="375"/>
      <c r="G9" s="378" t="str">
        <f>IF('ARÉ(1)'!H33="-","-",'ARÉ(1)'!H33)</f>
        <v>-</v>
      </c>
      <c r="H9" s="378"/>
      <c r="I9" s="378" t="str">
        <f>IF('ARÉ(1)'!H24="-","-",'ARÉ(1)'!H24)</f>
        <v>-</v>
      </c>
      <c r="J9" s="378"/>
      <c r="K9" s="378" t="str">
        <f>IF('ARÉ(1)'!H14="-","-",'ARÉ(1)'!H14)</f>
        <v>-</v>
      </c>
      <c r="L9" s="378"/>
      <c r="M9" s="57"/>
      <c r="N9" s="57"/>
      <c r="O9" s="57"/>
      <c r="P9" s="90"/>
      <c r="Q9" s="17"/>
    </row>
    <row r="10" spans="1:18" ht="31.95" customHeight="1" x14ac:dyDescent="0.3">
      <c r="B10" s="15"/>
      <c r="C10" s="375" t="s">
        <v>112</v>
      </c>
      <c r="D10" s="376"/>
      <c r="E10" s="376"/>
      <c r="F10" s="377"/>
      <c r="G10" s="378" t="str">
        <f>IF('ARÉ(1)'!H16="-","-",'ARÉ(1)'!H16)</f>
        <v>-</v>
      </c>
      <c r="H10" s="378"/>
      <c r="I10" s="378" t="str">
        <f>IF('ARÉ(1)'!H20="-","-",'ARÉ(1)'!H20)</f>
        <v>-</v>
      </c>
      <c r="J10" s="378"/>
      <c r="K10" s="378" t="str">
        <f>IF('ARÉ(1)'!H25="-","-",'ARÉ(1)'!H25)</f>
        <v>-</v>
      </c>
      <c r="L10" s="378"/>
      <c r="M10" s="57"/>
      <c r="N10" s="57"/>
      <c r="O10" s="57"/>
      <c r="P10" s="90"/>
      <c r="Q10" s="17"/>
    </row>
    <row r="11" spans="1:18" ht="31.95" customHeight="1" x14ac:dyDescent="0.3">
      <c r="B11" s="15"/>
      <c r="C11" s="375" t="s">
        <v>113</v>
      </c>
      <c r="D11" s="376"/>
      <c r="E11" s="376"/>
      <c r="F11" s="377"/>
      <c r="G11" s="378" t="str">
        <f>IF('ARÉ(1)'!H32="-","-",'ARÉ(1)'!H32)</f>
        <v>-</v>
      </c>
      <c r="H11" s="378"/>
      <c r="I11" s="378" t="str">
        <f>IF('ARÉ(1)'!H1="-","-",'ARÉ(1)'!H12)</f>
        <v>-</v>
      </c>
      <c r="J11" s="378"/>
      <c r="K11" s="378" t="str">
        <f>IF('ARÉ(1)'!H26="-","-",'ARÉ(1)'!H26)</f>
        <v>-</v>
      </c>
      <c r="L11" s="378"/>
      <c r="M11" s="57"/>
      <c r="N11" s="16"/>
      <c r="O11" s="16"/>
      <c r="P11" s="90"/>
      <c r="Q11" s="17"/>
    </row>
    <row r="12" spans="1:18" ht="31.95" customHeight="1" x14ac:dyDescent="0.3">
      <c r="B12" s="15"/>
      <c r="C12" s="375" t="s">
        <v>114</v>
      </c>
      <c r="D12" s="376"/>
      <c r="E12" s="376"/>
      <c r="F12" s="377"/>
      <c r="G12" s="378" t="str">
        <f>IF('ARÉ(1)'!H27="-","-",'ARÉ(1)'!H27)</f>
        <v>-</v>
      </c>
      <c r="H12" s="378"/>
      <c r="I12" s="378" t="str">
        <f>IF('ARÉ(1)'!H31="-","-",'ARÉ(1)'!H31)</f>
        <v>-</v>
      </c>
      <c r="J12" s="378"/>
      <c r="K12" s="378" t="str">
        <f>IF('ARÉ(1)'!H19="-","-",'ARÉ(1)'!H19)</f>
        <v>-</v>
      </c>
      <c r="L12" s="378"/>
      <c r="M12" s="57"/>
      <c r="N12" s="16"/>
      <c r="O12" s="16"/>
      <c r="P12" s="90"/>
      <c r="Q12" s="17"/>
    </row>
    <row r="13" spans="1:18" ht="31.95" customHeight="1" x14ac:dyDescent="0.3">
      <c r="B13" s="15"/>
      <c r="C13" s="375" t="s">
        <v>115</v>
      </c>
      <c r="D13" s="376"/>
      <c r="E13" s="376"/>
      <c r="F13" s="377"/>
      <c r="G13" s="378" t="str">
        <f>IF('ARÉ(1)'!H35="-","-",'ARÉ(1)'!H35)</f>
        <v>-</v>
      </c>
      <c r="H13" s="378"/>
      <c r="I13" s="378" t="str">
        <f>IF('ARÉ(1)'!H17="-","-",'ARÉ(1)'!H17)</f>
        <v>-</v>
      </c>
      <c r="J13" s="378"/>
      <c r="K13" s="378" t="str">
        <f>IF('ARÉ(1)'!H28="-","-",'ARÉ(1)'!H28)</f>
        <v>-</v>
      </c>
      <c r="L13" s="378"/>
      <c r="M13" s="57"/>
      <c r="N13" s="16"/>
      <c r="O13" s="16"/>
      <c r="P13" s="90"/>
      <c r="Q13" s="17"/>
    </row>
    <row r="14" spans="1:18" ht="31.95" customHeight="1" x14ac:dyDescent="0.3">
      <c r="B14" s="15"/>
      <c r="C14" s="375" t="s">
        <v>116</v>
      </c>
      <c r="D14" s="376"/>
      <c r="E14" s="376"/>
      <c r="F14" s="377"/>
      <c r="G14" s="378" t="str">
        <f>IF('ARÉ(1)'!H21="-","-",'ARÉ(1)'!H21)</f>
        <v>-</v>
      </c>
      <c r="H14" s="378"/>
      <c r="I14" s="378" t="str">
        <f>IF('ARÉ(1)'!H29="-","-",'ARÉ(1)'!H29)</f>
        <v>-</v>
      </c>
      <c r="J14" s="378"/>
      <c r="K14" s="378" t="str">
        <f>IF('ARÉ(1)'!H15="-","-",'ARÉ(1)'!H15)</f>
        <v>-</v>
      </c>
      <c r="L14" s="378"/>
      <c r="M14" s="57"/>
      <c r="N14" s="16"/>
      <c r="O14" s="16"/>
      <c r="P14" s="90"/>
      <c r="Q14" s="17"/>
    </row>
    <row r="15" spans="1:18" ht="31.95" customHeight="1" x14ac:dyDescent="0.3">
      <c r="B15" s="15"/>
      <c r="C15" s="375" t="s">
        <v>117</v>
      </c>
      <c r="D15" s="376"/>
      <c r="E15" s="376"/>
      <c r="F15" s="377"/>
      <c r="G15" s="378" t="str">
        <f>IF('ARÉ(1)'!H13="-","-",'ARÉ(1)'!H13)</f>
        <v>-</v>
      </c>
      <c r="H15" s="378"/>
      <c r="I15" s="378" t="str">
        <f>IF('ARÉ(1)'!H30="-","-",'ARÉ(1)'!H30)</f>
        <v>-</v>
      </c>
      <c r="J15" s="378"/>
      <c r="K15" s="378" t="str">
        <f>IF('ARÉ(1)'!H23="-","-",'ARÉ(1)'!H23)</f>
        <v>-</v>
      </c>
      <c r="L15" s="378"/>
      <c r="M15" s="57"/>
      <c r="N15" s="16"/>
      <c r="O15" s="16"/>
      <c r="P15" s="90"/>
      <c r="Q15" s="17"/>
    </row>
    <row r="16" spans="1:18" ht="31.95" customHeight="1" x14ac:dyDescent="0.3">
      <c r="B16" s="15"/>
      <c r="C16" s="267" t="s">
        <v>118</v>
      </c>
      <c r="D16" s="267"/>
      <c r="E16" s="267"/>
      <c r="F16" s="375"/>
      <c r="G16" s="378" t="str">
        <f>IF('ARÉ(1)'!H34="-","-",'ARÉ(1)'!H34)</f>
        <v>-</v>
      </c>
      <c r="H16" s="378"/>
      <c r="I16" s="378" t="str">
        <f>IF('ARÉ(1)'!H22="-","-",'ARÉ(1)'!H22)</f>
        <v>-</v>
      </c>
      <c r="J16" s="378"/>
      <c r="K16" s="378" t="str">
        <f>IF('ARÉ(1)'!H18="-","-",'ARÉ(1)'!H18)</f>
        <v>-</v>
      </c>
      <c r="L16" s="378"/>
      <c r="M16" s="57"/>
      <c r="N16" s="16"/>
      <c r="O16" s="16"/>
      <c r="P16" s="90"/>
      <c r="Q16" s="17"/>
    </row>
    <row r="17" spans="2:17" ht="31.95" customHeight="1" x14ac:dyDescent="0.3">
      <c r="B17" s="15"/>
      <c r="C17" s="87"/>
      <c r="D17" s="87"/>
      <c r="E17" s="87"/>
      <c r="F17" s="87"/>
      <c r="G17" s="92"/>
      <c r="H17" s="92"/>
      <c r="I17" s="92"/>
      <c r="J17" s="92"/>
      <c r="K17" s="92"/>
      <c r="L17" s="92"/>
      <c r="M17" s="57"/>
      <c r="N17" s="16"/>
      <c r="O17" s="16"/>
      <c r="P17" s="92"/>
      <c r="Q17" s="17"/>
    </row>
    <row r="18" spans="2:17" ht="31.95" customHeight="1" x14ac:dyDescent="0.3">
      <c r="B18" s="15"/>
      <c r="C18" s="372" t="s">
        <v>28</v>
      </c>
      <c r="D18" s="372"/>
      <c r="E18" s="372"/>
      <c r="F18" s="373"/>
      <c r="G18" s="378" t="s">
        <v>10</v>
      </c>
      <c r="H18" s="378"/>
      <c r="I18" s="378" t="s">
        <v>11</v>
      </c>
      <c r="J18" s="378"/>
      <c r="K18" s="378" t="s">
        <v>12</v>
      </c>
      <c r="L18" s="378"/>
      <c r="M18" s="57"/>
      <c r="N18" s="16"/>
      <c r="O18" s="16"/>
      <c r="P18" s="90"/>
      <c r="Q18" s="17"/>
    </row>
    <row r="19" spans="2:17" ht="31.95" customHeight="1" x14ac:dyDescent="0.3">
      <c r="B19" s="15"/>
      <c r="C19" s="267" t="s">
        <v>119</v>
      </c>
      <c r="D19" s="267"/>
      <c r="E19" s="267"/>
      <c r="F19" s="267"/>
      <c r="G19" s="378" t="str">
        <f>IF('ARÉ(2)'!H14="-","-",'ARÉ(2)'!H14)</f>
        <v>-</v>
      </c>
      <c r="H19" s="378"/>
      <c r="I19" s="378" t="str">
        <f>IF('ARÉ(2)'!H16="-","-",'ARÉ(2)'!H16)</f>
        <v>-</v>
      </c>
      <c r="J19" s="378"/>
      <c r="K19" s="378" t="str">
        <f>IF('ARÉ(2)'!H15="-","-",'ARÉ(2)'!H15)</f>
        <v>-</v>
      </c>
      <c r="L19" s="378"/>
      <c r="M19" s="57"/>
      <c r="N19" s="16"/>
      <c r="O19" s="16"/>
      <c r="P19" s="90"/>
      <c r="Q19" s="17"/>
    </row>
    <row r="20" spans="2:17" ht="31.95" customHeight="1" x14ac:dyDescent="0.3">
      <c r="B20" s="15"/>
      <c r="C20" s="267" t="s">
        <v>120</v>
      </c>
      <c r="D20" s="267"/>
      <c r="E20" s="267"/>
      <c r="F20" s="267"/>
      <c r="G20" s="378" t="str">
        <f>IF('ARÉ(2)'!H17="-","-",'ARÉ(2)'!H17)</f>
        <v>-</v>
      </c>
      <c r="H20" s="378"/>
      <c r="I20" s="378" t="str">
        <f>IF('ARÉ(2)'!H12="-","-",'ARÉ(2)'!H12)</f>
        <v>-</v>
      </c>
      <c r="J20" s="378"/>
      <c r="K20" s="378" t="str">
        <f>IF('ARÉ(2)'!H14="-","-",'ARÉ(2)'!H14)</f>
        <v>-</v>
      </c>
      <c r="L20" s="378"/>
      <c r="M20" s="57"/>
      <c r="N20" s="16"/>
      <c r="O20" s="16"/>
      <c r="P20" s="90"/>
      <c r="Q20" s="17"/>
    </row>
    <row r="21" spans="2:17" ht="31.95" customHeight="1" x14ac:dyDescent="0.3">
      <c r="B21" s="15"/>
      <c r="C21" s="87"/>
      <c r="D21" s="87"/>
      <c r="E21" s="87"/>
      <c r="F21" s="87"/>
      <c r="G21" s="92"/>
      <c r="H21" s="92"/>
      <c r="I21" s="92"/>
      <c r="J21" s="92"/>
      <c r="K21" s="54"/>
      <c r="L21" s="92"/>
      <c r="M21" s="57"/>
      <c r="N21" s="16"/>
      <c r="O21" s="16"/>
      <c r="P21" s="92"/>
      <c r="Q21" s="17"/>
    </row>
    <row r="22" spans="2:17" ht="31.95" customHeight="1" x14ac:dyDescent="0.3">
      <c r="B22" s="15"/>
      <c r="C22" s="372" t="s">
        <v>110</v>
      </c>
      <c r="D22" s="372"/>
      <c r="E22" s="372"/>
      <c r="F22" s="373"/>
      <c r="G22" s="378" t="s">
        <v>10</v>
      </c>
      <c r="H22" s="378"/>
      <c r="I22" s="378" t="s">
        <v>11</v>
      </c>
      <c r="J22" s="378"/>
      <c r="K22" s="378" t="s">
        <v>12</v>
      </c>
      <c r="L22" s="378"/>
      <c r="M22" s="57"/>
      <c r="N22" s="57"/>
      <c r="O22" s="57"/>
      <c r="P22" s="90"/>
      <c r="Q22" s="17"/>
    </row>
    <row r="23" spans="2:17" ht="31.95" customHeight="1" x14ac:dyDescent="0.3">
      <c r="B23" s="15"/>
      <c r="C23" s="267" t="s">
        <v>121</v>
      </c>
      <c r="D23" s="267"/>
      <c r="E23" s="267"/>
      <c r="F23" s="267"/>
      <c r="G23" s="378" t="str">
        <f>IF('ARÉ(3)'!H13="-","-",'ARÉ(3)'!H13)</f>
        <v>-</v>
      </c>
      <c r="H23" s="378"/>
      <c r="I23" s="378" t="str">
        <f>IF('ARÉ(3)'!H19="-","-",'ARÉ(3)'!H19)</f>
        <v>-</v>
      </c>
      <c r="J23" s="378"/>
      <c r="K23" s="378" t="str">
        <f>IF('ARÉ(3)'!H26="-","-",'ARÉ(3)'!H26)</f>
        <v>-</v>
      </c>
      <c r="L23" s="378"/>
      <c r="M23" s="57"/>
      <c r="N23" s="16"/>
      <c r="O23" s="16"/>
      <c r="P23" s="90"/>
      <c r="Q23" s="17"/>
    </row>
    <row r="24" spans="2:17" ht="31.95" customHeight="1" x14ac:dyDescent="0.3">
      <c r="B24" s="15"/>
      <c r="C24" s="375" t="s">
        <v>122</v>
      </c>
      <c r="D24" s="376"/>
      <c r="E24" s="376"/>
      <c r="F24" s="377"/>
      <c r="G24" s="378" t="str">
        <f>IF('ARÉ(3)'!H18="-","-",'ARÉ(3)'!H18)</f>
        <v>-</v>
      </c>
      <c r="H24" s="378"/>
      <c r="I24" s="378" t="str">
        <f>IF('ARÉ(3)'!H23="-","-",'ARÉ(3)'!H23)</f>
        <v>-</v>
      </c>
      <c r="J24" s="378"/>
      <c r="K24" s="378" t="str">
        <f>IF('ARÉ(3)'!H15="-","-",'ARÉ(3)'!H15)</f>
        <v>-</v>
      </c>
      <c r="L24" s="378"/>
      <c r="M24" s="57"/>
      <c r="N24" s="16"/>
      <c r="O24" s="16"/>
      <c r="P24" s="90"/>
      <c r="Q24" s="17"/>
    </row>
    <row r="25" spans="2:17" ht="31.95" customHeight="1" x14ac:dyDescent="0.3">
      <c r="B25" s="15"/>
      <c r="C25" s="375" t="s">
        <v>123</v>
      </c>
      <c r="D25" s="376"/>
      <c r="E25" s="376"/>
      <c r="F25" s="377"/>
      <c r="G25" s="378" t="str">
        <f>IF('ARÉ(3)'!H24="-","-",'ARÉ(3)'!H24)</f>
        <v>-</v>
      </c>
      <c r="H25" s="378"/>
      <c r="I25" s="378" t="str">
        <f>IF('ARÉ(3)'!H12="-","-",'ARÉ(3)'!H12)</f>
        <v>-</v>
      </c>
      <c r="J25" s="378"/>
      <c r="K25" s="378" t="str">
        <f>IF('ARÉ(3)'!H16="-","-",'ARÉ(3)'!H16)</f>
        <v>-</v>
      </c>
      <c r="L25" s="378"/>
      <c r="M25" s="57"/>
      <c r="N25" s="16"/>
      <c r="O25" s="16"/>
      <c r="P25" s="90"/>
      <c r="Q25" s="17"/>
    </row>
    <row r="26" spans="2:17" ht="31.95" customHeight="1" x14ac:dyDescent="0.3">
      <c r="B26" s="15"/>
      <c r="C26" s="375" t="s">
        <v>124</v>
      </c>
      <c r="D26" s="376"/>
      <c r="E26" s="376"/>
      <c r="F26" s="377"/>
      <c r="G26" s="378" t="str">
        <f>IF('ARÉ(3)'!H17="-","-",'ARÉ(3)'!H17)</f>
        <v>-</v>
      </c>
      <c r="H26" s="378"/>
      <c r="I26" s="378" t="str">
        <f>IF('ARÉ(3)'!H20="-","-",'ARÉ(3)'!H20)</f>
        <v>-</v>
      </c>
      <c r="J26" s="378"/>
      <c r="K26" s="378" t="str">
        <f>IF('ARÉ(3)'!H22="-","-",'ARÉ(3)'!H22)</f>
        <v>-</v>
      </c>
      <c r="L26" s="378"/>
      <c r="M26" s="57"/>
      <c r="N26" s="16"/>
      <c r="O26" s="16"/>
      <c r="P26" s="90"/>
      <c r="Q26" s="17"/>
    </row>
    <row r="27" spans="2:17" ht="31.95" customHeight="1" x14ac:dyDescent="0.3">
      <c r="B27" s="15"/>
      <c r="C27" s="267" t="s">
        <v>125</v>
      </c>
      <c r="D27" s="267"/>
      <c r="E27" s="267"/>
      <c r="F27" s="267"/>
      <c r="G27" s="378" t="str">
        <f>IF('ARÉ(3)'!H21="-","-",'ARÉ(3)'!H21)</f>
        <v>-</v>
      </c>
      <c r="H27" s="378"/>
      <c r="I27" s="378" t="str">
        <f>IF('ARÉ(3)'!H25="-","-",'ARÉ(3)'!H25)</f>
        <v>-</v>
      </c>
      <c r="J27" s="378"/>
      <c r="K27" s="378" t="str">
        <f>IF('ARÉ(3)'!H14="-","-",'ARÉ(3)'!H14)</f>
        <v>-</v>
      </c>
      <c r="L27" s="378"/>
      <c r="M27" s="57"/>
      <c r="N27" s="16"/>
      <c r="O27" s="16"/>
      <c r="P27" s="90"/>
      <c r="Q27" s="17"/>
    </row>
    <row r="28" spans="2:17" ht="31.95" customHeight="1" x14ac:dyDescent="0.3">
      <c r="B28" s="15"/>
      <c r="C28" s="87"/>
      <c r="D28" s="87"/>
      <c r="E28" s="87"/>
      <c r="F28" s="87"/>
      <c r="G28" s="92"/>
      <c r="H28" s="92"/>
      <c r="I28" s="92"/>
      <c r="J28" s="92"/>
      <c r="K28" s="92"/>
      <c r="L28" s="92"/>
      <c r="M28" s="57"/>
      <c r="N28" s="16"/>
      <c r="O28" s="16"/>
      <c r="P28" s="92"/>
      <c r="Q28" s="17"/>
    </row>
    <row r="29" spans="2:17" ht="31.95" customHeight="1" x14ac:dyDescent="0.3">
      <c r="B29" s="15"/>
      <c r="C29" s="372" t="s">
        <v>20</v>
      </c>
      <c r="D29" s="372"/>
      <c r="E29" s="372"/>
      <c r="F29" s="373"/>
      <c r="G29" s="378" t="s">
        <v>10</v>
      </c>
      <c r="H29" s="378"/>
      <c r="I29" s="378" t="s">
        <v>11</v>
      </c>
      <c r="J29" s="378"/>
      <c r="K29" s="378" t="s">
        <v>12</v>
      </c>
      <c r="L29" s="378"/>
      <c r="M29" s="57"/>
      <c r="N29" s="16"/>
      <c r="O29" s="16"/>
      <c r="P29" s="90"/>
      <c r="Q29" s="17"/>
    </row>
    <row r="30" spans="2:17" ht="31.95" customHeight="1" x14ac:dyDescent="0.3">
      <c r="B30" s="15"/>
      <c r="C30" s="267" t="s">
        <v>126</v>
      </c>
      <c r="D30" s="267"/>
      <c r="E30" s="267"/>
      <c r="F30" s="267"/>
      <c r="G30" s="378" t="str">
        <f>IF('ARÉ(4)'!H16="-","-",'ARÉ(4)'!H16)</f>
        <v>-</v>
      </c>
      <c r="H30" s="378"/>
      <c r="I30" s="378" t="str">
        <f>IF('ARÉ(4)'!H18="-","-",'ARÉ(4)'!H18)</f>
        <v>-</v>
      </c>
      <c r="J30" s="378"/>
      <c r="K30" s="378" t="str">
        <f>IF('ARÉ(4)'!H13="-","-",'ARÉ(4)'!H13)</f>
        <v>-</v>
      </c>
      <c r="L30" s="378"/>
      <c r="M30" s="57"/>
      <c r="N30" s="16"/>
      <c r="O30" s="16"/>
      <c r="P30" s="90"/>
      <c r="Q30" s="17"/>
    </row>
    <row r="31" spans="2:17" ht="31.95" customHeight="1" x14ac:dyDescent="0.3">
      <c r="B31" s="15"/>
      <c r="C31" s="375" t="s">
        <v>127</v>
      </c>
      <c r="D31" s="376"/>
      <c r="E31" s="376"/>
      <c r="F31" s="377"/>
      <c r="G31" s="378" t="str">
        <f>IF('ARÉ(4)'!H19="-","-",'ARÉ(4)'!H19)</f>
        <v>-</v>
      </c>
      <c r="H31" s="378"/>
      <c r="I31" s="378" t="str">
        <f>IF('ARÉ(4)'!H12="-","-",'ARÉ(4)'!H12)</f>
        <v>-</v>
      </c>
      <c r="J31" s="378"/>
      <c r="K31" s="378" t="str">
        <f>IF('ARÉ(4)'!H14="-","-",'ARÉ(4)'!H14)</f>
        <v>-</v>
      </c>
      <c r="L31" s="378"/>
      <c r="M31" s="57"/>
      <c r="N31" s="16"/>
      <c r="O31" s="16"/>
      <c r="P31" s="90"/>
      <c r="Q31" s="17"/>
    </row>
    <row r="32" spans="2:17" ht="31.95" customHeight="1" x14ac:dyDescent="0.3">
      <c r="B32" s="15"/>
      <c r="C32" s="267" t="s">
        <v>128</v>
      </c>
      <c r="D32" s="267"/>
      <c r="E32" s="267"/>
      <c r="F32" s="267"/>
      <c r="G32" s="378" t="str">
        <f>IF('ARÉ(4)'!H20="-","-",'ARÉ(4)'!H20)</f>
        <v>-</v>
      </c>
      <c r="H32" s="378"/>
      <c r="I32" s="378" t="str">
        <f>IF('ARÉ(4)'!H15="-","-",'ARÉ(4)'!H15)</f>
        <v>-</v>
      </c>
      <c r="J32" s="378"/>
      <c r="K32" s="378" t="str">
        <f>IF('ARÉ(4)'!H17="-","-",'ARÉ(4)'!H17)</f>
        <v>-</v>
      </c>
      <c r="L32" s="378"/>
      <c r="M32" s="57"/>
      <c r="N32" s="16"/>
      <c r="O32" s="16"/>
      <c r="P32" s="90"/>
      <c r="Q32" s="17"/>
    </row>
    <row r="33" spans="2:17" ht="31.95" customHeight="1" thickBot="1" x14ac:dyDescent="0.35">
      <c r="B33" s="15"/>
      <c r="C33" s="16"/>
      <c r="D33" s="16"/>
      <c r="E33" s="16"/>
      <c r="F33" s="16"/>
      <c r="G33" s="16"/>
      <c r="H33" s="16"/>
      <c r="I33" s="16"/>
      <c r="J33" s="16"/>
      <c r="K33" s="16"/>
      <c r="L33" s="16"/>
      <c r="M33" s="16"/>
      <c r="N33" s="16"/>
      <c r="O33" s="16"/>
      <c r="P33" s="16"/>
      <c r="Q33" s="17"/>
    </row>
    <row r="34" spans="2:17" ht="21.6" customHeight="1" thickBot="1" x14ac:dyDescent="0.35">
      <c r="B34" s="15"/>
      <c r="C34" s="16"/>
      <c r="D34" s="16"/>
      <c r="E34" s="16"/>
      <c r="F34" s="16"/>
      <c r="G34" s="157" t="s">
        <v>74</v>
      </c>
      <c r="H34" s="158"/>
      <c r="I34" s="158"/>
      <c r="J34" s="158"/>
      <c r="K34" s="158"/>
      <c r="L34" s="159"/>
      <c r="M34" s="16"/>
      <c r="N34" s="16"/>
      <c r="O34" s="16"/>
      <c r="P34" s="16"/>
      <c r="Q34" s="17"/>
    </row>
    <row r="35" spans="2:17" ht="15" thickBot="1" x14ac:dyDescent="0.35">
      <c r="B35" s="20"/>
      <c r="C35" s="21"/>
      <c r="D35" s="21"/>
      <c r="E35" s="21"/>
      <c r="F35" s="21"/>
      <c r="G35" s="21"/>
      <c r="H35" s="21"/>
      <c r="I35" s="21"/>
      <c r="J35" s="21"/>
      <c r="K35" s="21"/>
      <c r="L35" s="21"/>
      <c r="M35" s="21"/>
      <c r="N35" s="21"/>
      <c r="O35" s="21"/>
      <c r="P35" s="21"/>
      <c r="Q35" s="22"/>
    </row>
  </sheetData>
  <sheetProtection algorithmName="SHA-512" hashValue="0CdkmQ2sO1wSyXkGNMDO7MKHscyLLCnZ89MxF6f/PRId/uVMlV7AvL9mLTFulWVnBngvl2UrVD3veVQXYiW3Wg==" saltValue="LprEMNgx5ow0XFnEZvhPSA==" spinCount="100000" sheet="1" objects="1" scenarios="1" selectLockedCells="1"/>
  <mergeCells count="97">
    <mergeCell ref="C8:F8"/>
    <mergeCell ref="C18:F18"/>
    <mergeCell ref="C22:F22"/>
    <mergeCell ref="C29:F29"/>
    <mergeCell ref="D3:O3"/>
    <mergeCell ref="D5:F6"/>
    <mergeCell ref="G5:I5"/>
    <mergeCell ref="J5:L5"/>
    <mergeCell ref="M5:O5"/>
    <mergeCell ref="G6:I6"/>
    <mergeCell ref="J6:L6"/>
    <mergeCell ref="M6:O6"/>
    <mergeCell ref="G8:H8"/>
    <mergeCell ref="I8:J8"/>
    <mergeCell ref="K8:L8"/>
    <mergeCell ref="C9:F9"/>
    <mergeCell ref="G9:H9"/>
    <mergeCell ref="I9:J9"/>
    <mergeCell ref="K9:L9"/>
    <mergeCell ref="C16:F16"/>
    <mergeCell ref="G16:H16"/>
    <mergeCell ref="I16:J16"/>
    <mergeCell ref="K16:L16"/>
    <mergeCell ref="C10:F10"/>
    <mergeCell ref="C11:F11"/>
    <mergeCell ref="C12:F12"/>
    <mergeCell ref="C13:F13"/>
    <mergeCell ref="C15:F15"/>
    <mergeCell ref="G10:H10"/>
    <mergeCell ref="I10:J10"/>
    <mergeCell ref="K10:L10"/>
    <mergeCell ref="I11:J11"/>
    <mergeCell ref="C19:F19"/>
    <mergeCell ref="G19:H19"/>
    <mergeCell ref="I19:J19"/>
    <mergeCell ref="K19:L19"/>
    <mergeCell ref="C20:F20"/>
    <mergeCell ref="G20:H20"/>
    <mergeCell ref="I20:J20"/>
    <mergeCell ref="K20:L20"/>
    <mergeCell ref="C23:F23"/>
    <mergeCell ref="G23:H23"/>
    <mergeCell ref="I23:J23"/>
    <mergeCell ref="K23:L23"/>
    <mergeCell ref="C24:F24"/>
    <mergeCell ref="G24:H24"/>
    <mergeCell ref="I24:J24"/>
    <mergeCell ref="K24:L24"/>
    <mergeCell ref="C27:F27"/>
    <mergeCell ref="G27:H27"/>
    <mergeCell ref="I27:J27"/>
    <mergeCell ref="K27:L27"/>
    <mergeCell ref="G26:H26"/>
    <mergeCell ref="I26:J26"/>
    <mergeCell ref="K26:L26"/>
    <mergeCell ref="G29:H29"/>
    <mergeCell ref="I29:J29"/>
    <mergeCell ref="K29:L29"/>
    <mergeCell ref="C30:F30"/>
    <mergeCell ref="G30:H30"/>
    <mergeCell ref="I30:J30"/>
    <mergeCell ref="K30:L30"/>
    <mergeCell ref="C31:F31"/>
    <mergeCell ref="G31:H31"/>
    <mergeCell ref="G34:L34"/>
    <mergeCell ref="I31:J31"/>
    <mergeCell ref="K31:L31"/>
    <mergeCell ref="C32:F32"/>
    <mergeCell ref="G32:H32"/>
    <mergeCell ref="I32:J32"/>
    <mergeCell ref="K32:L32"/>
    <mergeCell ref="I12:J12"/>
    <mergeCell ref="G11:H11"/>
    <mergeCell ref="G12:H12"/>
    <mergeCell ref="K11:L11"/>
    <mergeCell ref="K12:L12"/>
    <mergeCell ref="I13:J13"/>
    <mergeCell ref="G14:H14"/>
    <mergeCell ref="G13:H13"/>
    <mergeCell ref="I14:J14"/>
    <mergeCell ref="G15:H15"/>
    <mergeCell ref="C25:F25"/>
    <mergeCell ref="C26:F26"/>
    <mergeCell ref="I15:J15"/>
    <mergeCell ref="K13:L13"/>
    <mergeCell ref="K14:L14"/>
    <mergeCell ref="K15:L15"/>
    <mergeCell ref="G25:H25"/>
    <mergeCell ref="I25:J25"/>
    <mergeCell ref="K25:L25"/>
    <mergeCell ref="G22:H22"/>
    <mergeCell ref="I22:J22"/>
    <mergeCell ref="K22:L22"/>
    <mergeCell ref="G18:H18"/>
    <mergeCell ref="I18:J18"/>
    <mergeCell ref="K18:L18"/>
    <mergeCell ref="C14:F14"/>
  </mergeCells>
  <conditionalFormatting sqref="I19:L19 G9:L16 G23:L27 G30:L32 G19:H20">
    <cfRule type="cellIs" dxfId="11" priority="10" operator="lessThan">
      <formula>1</formula>
    </cfRule>
    <cfRule type="cellIs" dxfId="10" priority="11" operator="between">
      <formula>1</formula>
      <formula>2</formula>
    </cfRule>
    <cfRule type="cellIs" dxfId="9" priority="12" operator="greaterThan">
      <formula>2</formula>
    </cfRule>
  </conditionalFormatting>
  <conditionalFormatting sqref="K20:L20">
    <cfRule type="cellIs" dxfId="8" priority="6" operator="lessThan">
      <formula>1</formula>
    </cfRule>
    <cfRule type="cellIs" dxfId="7" priority="7" operator="between">
      <formula>1</formula>
      <formula>2</formula>
    </cfRule>
    <cfRule type="cellIs" dxfId="6" priority="8" operator="greaterThan">
      <formula>2</formula>
    </cfRule>
  </conditionalFormatting>
  <conditionalFormatting sqref="I20:J20">
    <cfRule type="cellIs" dxfId="5" priority="2" operator="lessThan">
      <formula>1</formula>
    </cfRule>
    <cfRule type="cellIs" dxfId="4" priority="3" operator="between">
      <formula>1</formula>
      <formula>2</formula>
    </cfRule>
    <cfRule type="cellIs" dxfId="3" priority="4" operator="greaterThan">
      <formula>2</formula>
    </cfRule>
  </conditionalFormatting>
  <hyperlinks>
    <hyperlink ref="G34:L34" location="PRÉ!A1" display="Retour à mon profil de la Réussite éductive" xr:uid="{7463131D-3D3C-4ABA-8C74-04337C387751}"/>
  </hyperlinks>
  <pageMargins left="0.7" right="0.7" top="0.75" bottom="0.75" header="0.3" footer="0.3"/>
  <pageSetup scale="79" orientation="portrait" r:id="rId1"/>
  <colBreaks count="1" manualBreakCount="1">
    <brk id="17"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0588D53C-B7D6-4418-8C99-778951509E11}">
            <xm:f>NOT(ISERROR(SEARCH("-",G9)))</xm:f>
            <xm:f>"-"</xm:f>
            <x14:dxf>
              <font>
                <color theme="1"/>
              </font>
              <fill>
                <patternFill>
                  <bgColor theme="0"/>
                </patternFill>
              </fill>
            </x14:dxf>
          </x14:cfRule>
          <xm:sqref>G9:L16 G23:L27 G30:L32 G19:L19 G20:H20</xm:sqref>
        </x14:conditionalFormatting>
        <x14:conditionalFormatting xmlns:xm="http://schemas.microsoft.com/office/excel/2006/main">
          <x14:cfRule type="containsText" priority="5" operator="containsText" id="{0368DA3E-D1FB-4C24-9732-978992014CD4}">
            <xm:f>NOT(ISERROR(SEARCH("-",K20)))</xm:f>
            <xm:f>"-"</xm:f>
            <x14:dxf>
              <font>
                <color theme="1"/>
              </font>
              <fill>
                <patternFill>
                  <bgColor theme="0"/>
                </patternFill>
              </fill>
            </x14:dxf>
          </x14:cfRule>
          <xm:sqref>K20:L20</xm:sqref>
        </x14:conditionalFormatting>
        <x14:conditionalFormatting xmlns:xm="http://schemas.microsoft.com/office/excel/2006/main">
          <x14:cfRule type="containsText" priority="1" operator="containsText" id="{1F9EB3B6-B32D-485C-B544-6AD7AABAFAF0}">
            <xm:f>NOT(ISERROR(SEARCH("-",I20)))</xm:f>
            <xm:f>"-"</xm:f>
            <x14:dxf>
              <font>
                <color theme="1"/>
              </font>
              <fill>
                <patternFill>
                  <bgColor theme="0"/>
                </patternFill>
              </fill>
            </x14:dxf>
          </x14:cfRule>
          <xm:sqref>I20:J20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6D43-FC8E-41EF-836D-65D5E522565B}">
  <sheetPr codeName="Sheet3"/>
  <dimension ref="A1:BR58"/>
  <sheetViews>
    <sheetView zoomScaleNormal="100" workbookViewId="0"/>
  </sheetViews>
  <sheetFormatPr defaultRowHeight="14.4" x14ac:dyDescent="0.3"/>
  <cols>
    <col min="1" max="1" width="2.77734375" style="24" customWidth="1"/>
    <col min="2" max="2" width="2.77734375" style="8" customWidth="1"/>
    <col min="3" max="3" width="8.77734375" style="8" customWidth="1"/>
    <col min="4" max="4" width="3.77734375" style="8" customWidth="1"/>
    <col min="5" max="29" width="5.77734375" style="8" customWidth="1"/>
    <col min="30" max="30" width="5.77734375" style="24" customWidth="1"/>
    <col min="31" max="50" width="5.77734375" style="8" customWidth="1"/>
    <col min="51" max="51" width="4.77734375" style="8" customWidth="1"/>
    <col min="52" max="52" width="2.77734375" style="8" customWidth="1"/>
    <col min="53" max="63" width="5.77734375" style="8" customWidth="1"/>
    <col min="64" max="16384" width="8.88671875" style="8"/>
  </cols>
  <sheetData>
    <row r="1" spans="1:52" s="24" customFormat="1" ht="15" thickBot="1" x14ac:dyDescent="0.35">
      <c r="A1" s="7"/>
    </row>
    <row r="2" spans="1:52" x14ac:dyDescent="0.3">
      <c r="B2" s="9"/>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1"/>
    </row>
    <row r="3" spans="1:52" ht="21" x14ac:dyDescent="0.3">
      <c r="B3" s="15"/>
      <c r="C3" s="291" t="s">
        <v>134</v>
      </c>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17"/>
    </row>
    <row r="4" spans="1:52" ht="16.2" thickBot="1" x14ac:dyDescent="0.35">
      <c r="B4" s="15"/>
      <c r="C4" s="16"/>
      <c r="D4" s="16"/>
      <c r="E4" s="16"/>
      <c r="F4" s="95"/>
      <c r="G4" s="97"/>
      <c r="H4" s="97"/>
      <c r="I4" s="97"/>
      <c r="J4" s="97"/>
      <c r="K4" s="97"/>
      <c r="L4" s="97"/>
      <c r="M4" s="97"/>
      <c r="N4" s="97"/>
      <c r="O4" s="97"/>
      <c r="P4" s="97"/>
      <c r="Q4" s="97"/>
      <c r="R4" s="97"/>
      <c r="S4" s="97"/>
      <c r="T4" s="97"/>
      <c r="U4" s="97"/>
      <c r="V4" s="97"/>
      <c r="W4" s="97"/>
      <c r="X4" s="97"/>
      <c r="Y4" s="97"/>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7"/>
    </row>
    <row r="5" spans="1:52" ht="15.6" customHeight="1" x14ac:dyDescent="0.3">
      <c r="B5" s="15"/>
      <c r="C5" s="292" t="s">
        <v>149</v>
      </c>
      <c r="D5" s="9"/>
      <c r="E5" s="296" t="s">
        <v>146</v>
      </c>
      <c r="F5" s="296"/>
      <c r="G5" s="296"/>
      <c r="H5" s="296"/>
      <c r="I5" s="296"/>
      <c r="J5" s="296"/>
      <c r="K5" s="296"/>
      <c r="L5" s="296"/>
      <c r="M5" s="296"/>
      <c r="N5" s="296"/>
      <c r="O5" s="296"/>
      <c r="P5" s="296"/>
      <c r="Q5" s="296"/>
      <c r="R5" s="10"/>
      <c r="S5" s="296" t="s">
        <v>150</v>
      </c>
      <c r="T5" s="296"/>
      <c r="U5" s="296"/>
      <c r="V5" s="296"/>
      <c r="W5" s="296"/>
      <c r="X5" s="296"/>
      <c r="Y5" s="296"/>
      <c r="Z5" s="296"/>
      <c r="AA5" s="296"/>
      <c r="AB5" s="10"/>
      <c r="AC5" s="296" t="s">
        <v>145</v>
      </c>
      <c r="AD5" s="296"/>
      <c r="AE5" s="296"/>
      <c r="AF5" s="296"/>
      <c r="AG5" s="296"/>
      <c r="AH5" s="296"/>
      <c r="AI5" s="296"/>
      <c r="AJ5" s="296"/>
      <c r="AK5" s="296"/>
      <c r="AL5" s="296"/>
      <c r="AM5" s="296"/>
      <c r="AN5" s="10"/>
      <c r="AO5" s="296" t="s">
        <v>143</v>
      </c>
      <c r="AP5" s="296"/>
      <c r="AQ5" s="296"/>
      <c r="AR5" s="296"/>
      <c r="AS5" s="296"/>
      <c r="AT5" s="296"/>
      <c r="AU5" s="296"/>
      <c r="AV5" s="296"/>
      <c r="AW5" s="296"/>
      <c r="AX5" s="296"/>
      <c r="AY5" s="11"/>
      <c r="AZ5" s="17"/>
    </row>
    <row r="6" spans="1:52" ht="15.6" customHeight="1" x14ac:dyDescent="0.3">
      <c r="B6" s="15"/>
      <c r="C6" s="293"/>
      <c r="D6" s="15"/>
      <c r="E6" s="297"/>
      <c r="F6" s="297"/>
      <c r="G6" s="297"/>
      <c r="H6" s="297"/>
      <c r="I6" s="297"/>
      <c r="J6" s="297"/>
      <c r="K6" s="297"/>
      <c r="L6" s="297"/>
      <c r="M6" s="297"/>
      <c r="N6" s="297"/>
      <c r="O6" s="297"/>
      <c r="P6" s="297"/>
      <c r="Q6" s="297"/>
      <c r="R6" s="16"/>
      <c r="S6" s="297"/>
      <c r="T6" s="297"/>
      <c r="U6" s="297"/>
      <c r="V6" s="297"/>
      <c r="W6" s="297"/>
      <c r="X6" s="297"/>
      <c r="Y6" s="297"/>
      <c r="Z6" s="297"/>
      <c r="AA6" s="297"/>
      <c r="AB6" s="16"/>
      <c r="AC6" s="297"/>
      <c r="AD6" s="297"/>
      <c r="AE6" s="297"/>
      <c r="AF6" s="297"/>
      <c r="AG6" s="297"/>
      <c r="AH6" s="297"/>
      <c r="AI6" s="297"/>
      <c r="AJ6" s="297"/>
      <c r="AK6" s="297"/>
      <c r="AL6" s="297"/>
      <c r="AM6" s="297"/>
      <c r="AN6" s="16"/>
      <c r="AO6" s="297"/>
      <c r="AP6" s="297"/>
      <c r="AQ6" s="297"/>
      <c r="AR6" s="297"/>
      <c r="AS6" s="297"/>
      <c r="AT6" s="297"/>
      <c r="AU6" s="297"/>
      <c r="AV6" s="297"/>
      <c r="AW6" s="297"/>
      <c r="AX6" s="297"/>
      <c r="AY6" s="17"/>
      <c r="AZ6" s="17"/>
    </row>
    <row r="7" spans="1:52" ht="15.6" customHeight="1" x14ac:dyDescent="0.3">
      <c r="B7" s="15"/>
      <c r="C7" s="293"/>
      <c r="D7" s="15"/>
      <c r="E7" s="16"/>
      <c r="F7" s="95"/>
      <c r="G7" s="97"/>
      <c r="H7" s="97"/>
      <c r="I7" s="97"/>
      <c r="J7" s="97"/>
      <c r="K7" s="97"/>
      <c r="L7" s="97"/>
      <c r="M7" s="97"/>
      <c r="N7" s="97"/>
      <c r="O7" s="97"/>
      <c r="P7" s="97"/>
      <c r="Q7" s="97"/>
      <c r="R7" s="97"/>
      <c r="S7" s="97"/>
      <c r="T7" s="97"/>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7"/>
      <c r="AZ7" s="17"/>
    </row>
    <row r="8" spans="1:52" ht="15.6" customHeight="1" x14ac:dyDescent="0.3">
      <c r="B8" s="15"/>
      <c r="C8" s="293"/>
      <c r="D8" s="15"/>
      <c r="E8" s="16"/>
      <c r="F8" s="95"/>
      <c r="G8" s="97"/>
      <c r="H8" s="97"/>
      <c r="I8" s="97"/>
      <c r="J8" s="97"/>
      <c r="K8" s="97"/>
      <c r="L8" s="97"/>
      <c r="M8" s="97"/>
      <c r="N8" s="97"/>
      <c r="O8" s="97"/>
      <c r="P8" s="97"/>
      <c r="Q8" s="97"/>
      <c r="R8" s="97"/>
      <c r="S8" s="97"/>
      <c r="T8" s="97"/>
      <c r="U8" s="97"/>
      <c r="V8" s="97"/>
      <c r="W8" s="97"/>
      <c r="X8" s="97"/>
      <c r="Y8" s="97"/>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7"/>
      <c r="AZ8" s="17"/>
    </row>
    <row r="9" spans="1:52" ht="15.6" customHeight="1" x14ac:dyDescent="0.3">
      <c r="B9" s="15"/>
      <c r="C9" s="293"/>
      <c r="D9" s="15"/>
      <c r="E9" s="16"/>
      <c r="F9" s="95"/>
      <c r="G9" s="97"/>
      <c r="H9" s="97"/>
      <c r="I9" s="97"/>
      <c r="J9" s="97"/>
      <c r="K9" s="97"/>
      <c r="L9" s="97"/>
      <c r="M9" s="97"/>
      <c r="N9" s="97"/>
      <c r="O9" s="97"/>
      <c r="P9" s="97"/>
      <c r="Q9" s="97"/>
      <c r="R9" s="97"/>
      <c r="S9" s="97"/>
      <c r="T9" s="97"/>
      <c r="U9" s="97"/>
      <c r="V9" s="97"/>
      <c r="W9" s="97"/>
      <c r="X9" s="97"/>
      <c r="Y9" s="97"/>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7"/>
      <c r="AZ9" s="17"/>
    </row>
    <row r="10" spans="1:52" ht="15.6" customHeight="1" x14ac:dyDescent="0.3">
      <c r="B10" s="15"/>
      <c r="C10" s="293"/>
      <c r="D10" s="15"/>
      <c r="E10" s="16"/>
      <c r="F10" s="95"/>
      <c r="G10" s="97"/>
      <c r="H10" s="97"/>
      <c r="I10" s="97"/>
      <c r="J10" s="97"/>
      <c r="K10" s="97"/>
      <c r="L10" s="97"/>
      <c r="M10" s="97"/>
      <c r="N10" s="97"/>
      <c r="O10" s="97"/>
      <c r="P10" s="97"/>
      <c r="Q10" s="97"/>
      <c r="R10" s="97"/>
      <c r="S10" s="97"/>
      <c r="T10" s="97"/>
      <c r="U10" s="97"/>
      <c r="V10" s="97"/>
      <c r="W10" s="97"/>
      <c r="X10" s="97"/>
      <c r="Y10" s="97"/>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7"/>
      <c r="AZ10" s="17"/>
    </row>
    <row r="11" spans="1:52" ht="15.6" customHeight="1" x14ac:dyDescent="0.3">
      <c r="B11" s="15"/>
      <c r="C11" s="293"/>
      <c r="D11" s="15"/>
      <c r="E11" s="16"/>
      <c r="F11" s="95"/>
      <c r="G11" s="97"/>
      <c r="H11" s="97"/>
      <c r="I11" s="97"/>
      <c r="J11" s="97"/>
      <c r="K11" s="97"/>
      <c r="L11" s="97"/>
      <c r="M11" s="97"/>
      <c r="N11" s="97"/>
      <c r="O11" s="97"/>
      <c r="P11" s="97"/>
      <c r="Q11" s="97"/>
      <c r="R11" s="97"/>
      <c r="S11" s="97"/>
      <c r="T11" s="97"/>
      <c r="U11" s="97"/>
      <c r="V11" s="97"/>
      <c r="W11" s="97"/>
      <c r="X11" s="97"/>
      <c r="Y11" s="97"/>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7"/>
      <c r="AZ11" s="17"/>
    </row>
    <row r="12" spans="1:52" ht="15.6" customHeight="1" x14ac:dyDescent="0.3">
      <c r="B12" s="15"/>
      <c r="C12" s="293"/>
      <c r="D12" s="15"/>
      <c r="E12" s="16"/>
      <c r="F12" s="95"/>
      <c r="G12" s="97"/>
      <c r="H12" s="97"/>
      <c r="I12" s="97"/>
      <c r="J12" s="97"/>
      <c r="K12" s="97"/>
      <c r="L12" s="97"/>
      <c r="M12" s="97"/>
      <c r="N12" s="97"/>
      <c r="O12" s="97"/>
      <c r="P12" s="97"/>
      <c r="Q12" s="97"/>
      <c r="R12" s="97"/>
      <c r="S12" s="97"/>
      <c r="T12" s="97"/>
      <c r="U12" s="97"/>
      <c r="V12" s="97"/>
      <c r="W12" s="97"/>
      <c r="X12" s="97"/>
      <c r="Y12" s="97"/>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7"/>
      <c r="AZ12" s="17"/>
    </row>
    <row r="13" spans="1:52" ht="15.6" customHeight="1" x14ac:dyDescent="0.3">
      <c r="B13" s="15"/>
      <c r="C13" s="293"/>
      <c r="D13" s="15"/>
      <c r="E13" s="16"/>
      <c r="F13" s="95"/>
      <c r="G13" s="97"/>
      <c r="H13" s="97"/>
      <c r="I13" s="97"/>
      <c r="J13" s="97"/>
      <c r="K13" s="97"/>
      <c r="L13" s="97"/>
      <c r="M13" s="97"/>
      <c r="N13" s="97"/>
      <c r="O13" s="97"/>
      <c r="P13" s="97"/>
      <c r="Q13" s="97"/>
      <c r="R13" s="97"/>
      <c r="S13" s="97"/>
      <c r="T13" s="97"/>
      <c r="U13" s="97"/>
      <c r="V13" s="97"/>
      <c r="W13" s="97"/>
      <c r="X13" s="97"/>
      <c r="Y13" s="97"/>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7"/>
      <c r="AZ13" s="17"/>
    </row>
    <row r="14" spans="1:52" ht="15.6" customHeight="1" x14ac:dyDescent="0.3">
      <c r="B14" s="15"/>
      <c r="C14" s="293"/>
      <c r="D14" s="15"/>
      <c r="E14" s="16"/>
      <c r="F14" s="95"/>
      <c r="G14" s="97"/>
      <c r="H14" s="97"/>
      <c r="I14" s="97"/>
      <c r="J14" s="97"/>
      <c r="K14" s="97"/>
      <c r="L14" s="97"/>
      <c r="M14" s="97"/>
      <c r="N14" s="97"/>
      <c r="O14" s="97"/>
      <c r="P14" s="97"/>
      <c r="Q14" s="97"/>
      <c r="R14" s="97"/>
      <c r="S14" s="97"/>
      <c r="T14" s="97"/>
      <c r="U14" s="97"/>
      <c r="V14" s="97"/>
      <c r="W14" s="97"/>
      <c r="X14" s="97"/>
      <c r="Y14" s="97"/>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7"/>
      <c r="AZ14" s="17"/>
    </row>
    <row r="15" spans="1:52" ht="15.6" customHeight="1" x14ac:dyDescent="0.3">
      <c r="B15" s="15"/>
      <c r="C15" s="293"/>
      <c r="D15" s="15"/>
      <c r="E15" s="16"/>
      <c r="F15" s="95"/>
      <c r="G15" s="97"/>
      <c r="H15" s="97"/>
      <c r="I15" s="97"/>
      <c r="J15" s="97"/>
      <c r="K15" s="97"/>
      <c r="L15" s="97"/>
      <c r="M15" s="97"/>
      <c r="N15" s="97"/>
      <c r="O15" s="97"/>
      <c r="P15" s="97"/>
      <c r="Q15" s="97"/>
      <c r="R15" s="97"/>
      <c r="S15" s="97"/>
      <c r="T15" s="97"/>
      <c r="U15" s="97"/>
      <c r="V15" s="97"/>
      <c r="W15" s="97"/>
      <c r="X15" s="97"/>
      <c r="Y15" s="97"/>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7"/>
      <c r="AZ15" s="17"/>
    </row>
    <row r="16" spans="1:52" ht="15.6" customHeight="1" x14ac:dyDescent="0.3">
      <c r="B16" s="15"/>
      <c r="C16" s="293"/>
      <c r="D16" s="15"/>
      <c r="E16" s="16"/>
      <c r="F16" s="95"/>
      <c r="G16" s="97"/>
      <c r="H16" s="97"/>
      <c r="I16" s="97"/>
      <c r="J16" s="97"/>
      <c r="K16" s="97"/>
      <c r="L16" s="97"/>
      <c r="M16" s="97"/>
      <c r="N16" s="97"/>
      <c r="O16" s="97"/>
      <c r="P16" s="97"/>
      <c r="Q16" s="97"/>
      <c r="R16" s="97"/>
      <c r="S16" s="97"/>
      <c r="T16" s="97"/>
      <c r="U16" s="97"/>
      <c r="V16" s="97"/>
      <c r="W16" s="97"/>
      <c r="X16" s="97"/>
      <c r="Y16" s="97"/>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7"/>
      <c r="AZ16" s="17"/>
    </row>
    <row r="17" spans="2:52" ht="15.6" customHeight="1" x14ac:dyDescent="0.3">
      <c r="B17" s="15"/>
      <c r="C17" s="293"/>
      <c r="D17" s="15"/>
      <c r="E17" s="16"/>
      <c r="F17" s="95"/>
      <c r="G17" s="97"/>
      <c r="H17" s="97"/>
      <c r="I17" s="97"/>
      <c r="J17" s="97"/>
      <c r="K17" s="97"/>
      <c r="L17" s="97"/>
      <c r="M17" s="97"/>
      <c r="N17" s="97"/>
      <c r="O17" s="97"/>
      <c r="P17" s="97"/>
      <c r="Q17" s="97"/>
      <c r="R17" s="97"/>
      <c r="S17" s="97"/>
      <c r="T17" s="97"/>
      <c r="U17" s="97"/>
      <c r="V17" s="97"/>
      <c r="W17" s="97"/>
      <c r="X17" s="97"/>
      <c r="Y17" s="97"/>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7"/>
      <c r="AZ17" s="17"/>
    </row>
    <row r="18" spans="2:52" ht="15.6" customHeight="1" x14ac:dyDescent="0.3">
      <c r="B18" s="15"/>
      <c r="C18" s="293"/>
      <c r="D18" s="15"/>
      <c r="E18" s="16"/>
      <c r="F18" s="95"/>
      <c r="G18" s="97"/>
      <c r="H18" s="97"/>
      <c r="I18" s="97"/>
      <c r="J18" s="97"/>
      <c r="K18" s="97"/>
      <c r="L18" s="97"/>
      <c r="M18" s="97"/>
      <c r="N18" s="97"/>
      <c r="O18" s="97"/>
      <c r="P18" s="97"/>
      <c r="Q18" s="97"/>
      <c r="R18" s="97"/>
      <c r="S18" s="97"/>
      <c r="T18" s="97"/>
      <c r="U18" s="97"/>
      <c r="V18" s="97"/>
      <c r="W18" s="97"/>
      <c r="X18" s="97"/>
      <c r="Y18" s="97"/>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7"/>
      <c r="AZ18" s="17"/>
    </row>
    <row r="19" spans="2:52" ht="15.6" customHeight="1" x14ac:dyDescent="0.3">
      <c r="B19" s="15"/>
      <c r="C19" s="293"/>
      <c r="D19" s="15"/>
      <c r="E19" s="16"/>
      <c r="F19" s="95"/>
      <c r="G19" s="97"/>
      <c r="H19" s="97"/>
      <c r="I19" s="97"/>
      <c r="J19" s="97"/>
      <c r="K19" s="97"/>
      <c r="L19" s="97"/>
      <c r="M19" s="97"/>
      <c r="N19" s="97"/>
      <c r="O19" s="97"/>
      <c r="P19" s="97"/>
      <c r="Q19" s="97"/>
      <c r="R19" s="97"/>
      <c r="S19" s="97"/>
      <c r="T19" s="97"/>
      <c r="U19" s="97"/>
      <c r="V19" s="97"/>
      <c r="W19" s="97"/>
      <c r="X19" s="97"/>
      <c r="Y19" s="97"/>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7"/>
      <c r="AZ19" s="17"/>
    </row>
    <row r="20" spans="2:52" ht="15.6" customHeight="1" thickBot="1" x14ac:dyDescent="0.35">
      <c r="B20" s="15"/>
      <c r="C20" s="294"/>
      <c r="D20" s="20"/>
      <c r="E20" s="21"/>
      <c r="F20" s="99"/>
      <c r="G20" s="98"/>
      <c r="H20" s="98"/>
      <c r="I20" s="98"/>
      <c r="J20" s="98"/>
      <c r="K20" s="98"/>
      <c r="L20" s="98"/>
      <c r="M20" s="98"/>
      <c r="N20" s="98"/>
      <c r="O20" s="98"/>
      <c r="P20" s="98"/>
      <c r="Q20" s="98"/>
      <c r="R20" s="98"/>
      <c r="S20" s="98"/>
      <c r="T20" s="98"/>
      <c r="U20" s="98"/>
      <c r="V20" s="98"/>
      <c r="W20" s="98"/>
      <c r="X20" s="98"/>
      <c r="Y20" s="98"/>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2"/>
      <c r="AZ20" s="17"/>
    </row>
    <row r="21" spans="2:52" ht="15.6" customHeight="1" thickBot="1" x14ac:dyDescent="0.35">
      <c r="B21" s="15"/>
      <c r="C21" s="16"/>
      <c r="D21" s="16"/>
      <c r="E21" s="16"/>
      <c r="F21" s="95"/>
      <c r="G21" s="97"/>
      <c r="H21" s="97"/>
      <c r="I21" s="97"/>
      <c r="J21" s="97"/>
      <c r="K21" s="97"/>
      <c r="L21" s="97"/>
      <c r="M21" s="97"/>
      <c r="N21" s="97"/>
      <c r="O21" s="97"/>
      <c r="P21" s="97"/>
      <c r="Q21" s="97"/>
      <c r="R21" s="97"/>
      <c r="S21" s="97"/>
      <c r="T21" s="97"/>
      <c r="U21" s="97"/>
      <c r="V21" s="97"/>
      <c r="W21" s="97"/>
      <c r="X21" s="97"/>
      <c r="Y21" s="97"/>
      <c r="Z21" s="16"/>
      <c r="AA21" s="16"/>
      <c r="AB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7"/>
    </row>
    <row r="22" spans="2:52" ht="15.6" customHeight="1" x14ac:dyDescent="0.3">
      <c r="B22" s="15"/>
      <c r="C22" s="292" t="s">
        <v>135</v>
      </c>
      <c r="D22" s="9"/>
      <c r="E22" s="10"/>
      <c r="F22" s="100"/>
      <c r="G22" s="96"/>
      <c r="H22" s="96"/>
      <c r="I22" s="96"/>
      <c r="J22" s="233" t="s">
        <v>144</v>
      </c>
      <c r="K22" s="233"/>
      <c r="L22" s="233"/>
      <c r="M22" s="233"/>
      <c r="N22" s="233"/>
      <c r="O22" s="233"/>
      <c r="P22" s="233"/>
      <c r="Q22" s="233"/>
      <c r="R22" s="233"/>
      <c r="S22" s="233"/>
      <c r="T22" s="233"/>
      <c r="U22" s="96"/>
      <c r="V22" s="296" t="s">
        <v>153</v>
      </c>
      <c r="W22" s="296"/>
      <c r="X22" s="296"/>
      <c r="Y22" s="296"/>
      <c r="Z22" s="296"/>
      <c r="AA22" s="296"/>
      <c r="AB22" s="296"/>
      <c r="AC22" s="296"/>
      <c r="AD22" s="296"/>
      <c r="AE22" s="296"/>
      <c r="AF22" s="296"/>
      <c r="AG22" s="296"/>
      <c r="AH22" s="296"/>
      <c r="AI22" s="296"/>
      <c r="AJ22" s="10"/>
      <c r="AK22" s="296" t="s">
        <v>157</v>
      </c>
      <c r="AL22" s="296"/>
      <c r="AM22" s="296"/>
      <c r="AN22" s="296"/>
      <c r="AO22" s="296"/>
      <c r="AP22" s="296"/>
      <c r="AQ22" s="296"/>
      <c r="AR22" s="296"/>
      <c r="AS22" s="296"/>
      <c r="AT22" s="296"/>
      <c r="AU22" s="296"/>
      <c r="AV22" s="296"/>
      <c r="AW22" s="296"/>
      <c r="AX22" s="296"/>
      <c r="AY22" s="11"/>
      <c r="AZ22" s="17"/>
    </row>
    <row r="23" spans="2:52" ht="15.6" customHeight="1" x14ac:dyDescent="0.3">
      <c r="B23" s="15"/>
      <c r="C23" s="293"/>
      <c r="D23" s="15"/>
      <c r="E23" s="16"/>
      <c r="F23" s="95"/>
      <c r="G23" s="97"/>
      <c r="H23" s="97"/>
      <c r="I23" s="97"/>
      <c r="J23" s="183"/>
      <c r="K23" s="183"/>
      <c r="L23" s="183"/>
      <c r="M23" s="183"/>
      <c r="N23" s="183"/>
      <c r="O23" s="183"/>
      <c r="P23" s="183"/>
      <c r="Q23" s="183"/>
      <c r="R23" s="183"/>
      <c r="S23" s="183"/>
      <c r="T23" s="183"/>
      <c r="U23" s="97"/>
      <c r="V23" s="297"/>
      <c r="W23" s="297"/>
      <c r="X23" s="297"/>
      <c r="Y23" s="297"/>
      <c r="Z23" s="297"/>
      <c r="AA23" s="297"/>
      <c r="AB23" s="297"/>
      <c r="AC23" s="297"/>
      <c r="AD23" s="297"/>
      <c r="AE23" s="297"/>
      <c r="AF23" s="297"/>
      <c r="AG23" s="297"/>
      <c r="AH23" s="297"/>
      <c r="AI23" s="297"/>
      <c r="AJ23" s="16"/>
      <c r="AK23" s="297"/>
      <c r="AL23" s="297"/>
      <c r="AM23" s="297"/>
      <c r="AN23" s="297"/>
      <c r="AO23" s="297"/>
      <c r="AP23" s="297"/>
      <c r="AQ23" s="297"/>
      <c r="AR23" s="297"/>
      <c r="AS23" s="297"/>
      <c r="AT23" s="297"/>
      <c r="AU23" s="297"/>
      <c r="AV23" s="297"/>
      <c r="AW23" s="297"/>
      <c r="AX23" s="297"/>
      <c r="AY23" s="17"/>
      <c r="AZ23" s="17"/>
    </row>
    <row r="24" spans="2:52" ht="15.6" customHeight="1" x14ac:dyDescent="0.3">
      <c r="B24" s="15"/>
      <c r="C24" s="293"/>
      <c r="D24" s="15"/>
      <c r="E24" s="16"/>
      <c r="F24" s="95"/>
      <c r="G24" s="97"/>
      <c r="H24" s="97"/>
      <c r="I24" s="97"/>
      <c r="J24" s="183"/>
      <c r="K24" s="183"/>
      <c r="L24" s="183"/>
      <c r="M24" s="183"/>
      <c r="N24" s="183"/>
      <c r="O24" s="183"/>
      <c r="P24" s="183"/>
      <c r="Q24" s="183"/>
      <c r="R24" s="183"/>
      <c r="S24" s="183"/>
      <c r="T24" s="183"/>
      <c r="U24" s="97"/>
      <c r="V24" s="297"/>
      <c r="W24" s="297"/>
      <c r="X24" s="297"/>
      <c r="Y24" s="297"/>
      <c r="Z24" s="297"/>
      <c r="AA24" s="297"/>
      <c r="AB24" s="297"/>
      <c r="AC24" s="297"/>
      <c r="AD24" s="297"/>
      <c r="AE24" s="297"/>
      <c r="AF24" s="297"/>
      <c r="AG24" s="297"/>
      <c r="AH24" s="297"/>
      <c r="AI24" s="297"/>
      <c r="AJ24" s="16"/>
      <c r="AK24" s="297"/>
      <c r="AL24" s="297"/>
      <c r="AM24" s="297"/>
      <c r="AN24" s="297"/>
      <c r="AO24" s="297"/>
      <c r="AP24" s="297"/>
      <c r="AQ24" s="297"/>
      <c r="AR24" s="297"/>
      <c r="AS24" s="297"/>
      <c r="AT24" s="297"/>
      <c r="AU24" s="297"/>
      <c r="AV24" s="297"/>
      <c r="AW24" s="297"/>
      <c r="AX24" s="297"/>
      <c r="AY24" s="17"/>
      <c r="AZ24" s="17"/>
    </row>
    <row r="25" spans="2:52" ht="15.6" customHeight="1" x14ac:dyDescent="0.3">
      <c r="B25" s="15"/>
      <c r="C25" s="293"/>
      <c r="D25" s="15"/>
      <c r="E25" s="16"/>
      <c r="F25" s="95"/>
      <c r="G25" s="97"/>
      <c r="H25" s="97"/>
      <c r="I25" s="97"/>
      <c r="J25" s="97"/>
      <c r="K25" s="97"/>
      <c r="L25" s="97"/>
      <c r="M25" s="97"/>
      <c r="N25" s="97"/>
      <c r="O25" s="97"/>
      <c r="P25" s="97"/>
      <c r="Q25" s="97"/>
      <c r="R25" s="97"/>
      <c r="S25" s="97"/>
      <c r="T25" s="97"/>
      <c r="U25" s="97"/>
      <c r="V25" s="76"/>
      <c r="W25" s="76"/>
      <c r="X25" s="76"/>
      <c r="Y25" s="76"/>
      <c r="Z25" s="76"/>
      <c r="AA25" s="7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7"/>
      <c r="AZ25" s="17"/>
    </row>
    <row r="26" spans="2:52" ht="15.6" customHeight="1" x14ac:dyDescent="0.3">
      <c r="B26" s="15"/>
      <c r="C26" s="293"/>
      <c r="D26" s="15"/>
      <c r="E26" s="16"/>
      <c r="F26" s="95"/>
      <c r="G26" s="97"/>
      <c r="H26" s="97"/>
      <c r="I26" s="97"/>
      <c r="J26" s="97"/>
      <c r="K26" s="97"/>
      <c r="L26" s="97"/>
      <c r="M26" s="97"/>
      <c r="N26" s="97"/>
      <c r="O26" s="97"/>
      <c r="P26" s="97"/>
      <c r="Q26" s="97"/>
      <c r="R26" s="97"/>
      <c r="S26" s="97"/>
      <c r="T26" s="97"/>
      <c r="U26" s="97"/>
      <c r="V26" s="97"/>
      <c r="W26" s="97"/>
      <c r="X26" s="97"/>
      <c r="Y26" s="97"/>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7"/>
      <c r="AZ26" s="17"/>
    </row>
    <row r="27" spans="2:52" ht="15.6" customHeight="1" x14ac:dyDescent="0.3">
      <c r="B27" s="15"/>
      <c r="C27" s="293"/>
      <c r="D27" s="15"/>
      <c r="E27" s="16"/>
      <c r="F27" s="95"/>
      <c r="G27" s="97"/>
      <c r="H27" s="97"/>
      <c r="I27" s="97"/>
      <c r="J27" s="97"/>
      <c r="K27" s="97"/>
      <c r="L27" s="97"/>
      <c r="M27" s="97"/>
      <c r="N27" s="97"/>
      <c r="O27" s="97"/>
      <c r="P27" s="97"/>
      <c r="Q27" s="97"/>
      <c r="R27" s="97"/>
      <c r="S27" s="97"/>
      <c r="T27" s="97"/>
      <c r="U27" s="97"/>
      <c r="V27" s="97"/>
      <c r="W27" s="97"/>
      <c r="X27" s="97"/>
      <c r="Y27" s="97"/>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7"/>
      <c r="AZ27" s="17"/>
    </row>
    <row r="28" spans="2:52" ht="15.6" customHeight="1" x14ac:dyDescent="0.3">
      <c r="B28" s="15"/>
      <c r="C28" s="293"/>
      <c r="D28" s="15"/>
      <c r="E28" s="297" t="s">
        <v>147</v>
      </c>
      <c r="F28" s="297"/>
      <c r="G28" s="297"/>
      <c r="H28" s="297"/>
      <c r="I28" s="97"/>
      <c r="J28" s="97"/>
      <c r="K28" s="97"/>
      <c r="L28" s="97"/>
      <c r="M28" s="97"/>
      <c r="N28" s="97"/>
      <c r="O28" s="97"/>
      <c r="P28" s="97"/>
      <c r="Q28" s="97"/>
      <c r="R28" s="97"/>
      <c r="S28" s="97"/>
      <c r="T28" s="97"/>
      <c r="U28" s="97"/>
      <c r="V28" s="97"/>
      <c r="W28" s="97"/>
      <c r="X28" s="97"/>
      <c r="Y28" s="97"/>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7"/>
      <c r="AZ28" s="17"/>
    </row>
    <row r="29" spans="2:52" ht="15.6" customHeight="1" x14ac:dyDescent="0.3">
      <c r="B29" s="15"/>
      <c r="C29" s="293"/>
      <c r="D29" s="15"/>
      <c r="E29" s="297"/>
      <c r="F29" s="297"/>
      <c r="G29" s="297"/>
      <c r="H29" s="297"/>
      <c r="I29" s="97"/>
      <c r="J29" s="97"/>
      <c r="K29" s="97"/>
      <c r="L29" s="97"/>
      <c r="M29" s="97"/>
      <c r="N29" s="97"/>
      <c r="O29" s="97"/>
      <c r="P29" s="97"/>
      <c r="Q29" s="97"/>
      <c r="R29" s="97"/>
      <c r="S29" s="97"/>
      <c r="T29" s="97"/>
      <c r="U29" s="97"/>
      <c r="V29" s="97"/>
      <c r="W29" s="97"/>
      <c r="X29" s="97"/>
      <c r="Y29" s="97"/>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7"/>
      <c r="AZ29" s="17"/>
    </row>
    <row r="30" spans="2:52" ht="15.6" customHeight="1" x14ac:dyDescent="0.3">
      <c r="B30" s="15"/>
      <c r="C30" s="293"/>
      <c r="D30" s="15"/>
      <c r="E30" s="297"/>
      <c r="F30" s="297"/>
      <c r="G30" s="297"/>
      <c r="H30" s="297"/>
      <c r="I30" s="76"/>
      <c r="J30" s="76"/>
      <c r="K30" s="97"/>
      <c r="L30" s="97"/>
      <c r="M30" s="97"/>
      <c r="N30" s="97"/>
      <c r="O30" s="97"/>
      <c r="P30" s="97"/>
      <c r="Q30" s="97"/>
      <c r="R30" s="97"/>
      <c r="S30" s="97"/>
      <c r="T30" s="97"/>
      <c r="U30" s="97"/>
      <c r="V30" s="97"/>
      <c r="W30" s="97"/>
      <c r="X30" s="97"/>
      <c r="Y30" s="97"/>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7"/>
      <c r="AZ30" s="17"/>
    </row>
    <row r="31" spans="2:52" ht="15.6" customHeight="1" x14ac:dyDescent="0.3">
      <c r="B31" s="15"/>
      <c r="C31" s="293"/>
      <c r="D31" s="15"/>
      <c r="E31" s="297"/>
      <c r="F31" s="297"/>
      <c r="G31" s="297"/>
      <c r="H31" s="297"/>
      <c r="I31" s="76"/>
      <c r="J31" s="76"/>
      <c r="K31" s="97"/>
      <c r="L31" s="97"/>
      <c r="M31" s="97"/>
      <c r="N31" s="97"/>
      <c r="O31" s="97"/>
      <c r="P31" s="97"/>
      <c r="Q31" s="97"/>
      <c r="R31" s="97"/>
      <c r="S31" s="97"/>
      <c r="T31" s="97"/>
      <c r="U31" s="97"/>
      <c r="V31" s="97"/>
      <c r="W31" s="97"/>
      <c r="X31" s="97"/>
      <c r="Y31" s="97"/>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7"/>
      <c r="AZ31" s="17"/>
    </row>
    <row r="32" spans="2:52" ht="15.6" customHeight="1" x14ac:dyDescent="0.3">
      <c r="B32" s="15"/>
      <c r="C32" s="293"/>
      <c r="D32" s="15"/>
      <c r="E32" s="297"/>
      <c r="F32" s="297"/>
      <c r="G32" s="297"/>
      <c r="H32" s="297"/>
      <c r="I32" s="16"/>
      <c r="J32" s="16"/>
      <c r="K32" s="16"/>
      <c r="L32" s="97"/>
      <c r="M32" s="97"/>
      <c r="N32" s="97"/>
      <c r="O32" s="97"/>
      <c r="P32" s="97"/>
      <c r="Q32" s="97"/>
      <c r="R32" s="97"/>
      <c r="S32" s="97"/>
      <c r="T32" s="97"/>
      <c r="U32" s="97"/>
      <c r="V32" s="97"/>
      <c r="W32" s="97"/>
      <c r="X32" s="97"/>
      <c r="Y32" s="97"/>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7"/>
      <c r="AZ32" s="17"/>
    </row>
    <row r="33" spans="2:52" ht="15.6" customHeight="1" x14ac:dyDescent="0.3">
      <c r="B33" s="15"/>
      <c r="C33" s="293"/>
      <c r="D33" s="15"/>
      <c r="E33" s="297"/>
      <c r="F33" s="297"/>
      <c r="G33" s="297"/>
      <c r="H33" s="297"/>
      <c r="I33" s="97"/>
      <c r="J33" s="97"/>
      <c r="K33" s="97"/>
      <c r="L33" s="97"/>
      <c r="M33" s="97"/>
      <c r="N33" s="97"/>
      <c r="O33" s="97"/>
      <c r="P33" s="97"/>
      <c r="Q33" s="97"/>
      <c r="R33" s="97"/>
      <c r="S33" s="97"/>
      <c r="T33" s="97"/>
      <c r="U33" s="97"/>
      <c r="V33" s="97"/>
      <c r="W33" s="97"/>
      <c r="X33" s="97"/>
      <c r="Y33" s="97"/>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7"/>
      <c r="AZ33" s="17"/>
    </row>
    <row r="34" spans="2:52" ht="15.6" customHeight="1" x14ac:dyDescent="0.3">
      <c r="B34" s="15"/>
      <c r="C34" s="293"/>
      <c r="D34" s="15"/>
      <c r="E34" s="16"/>
      <c r="F34" s="95"/>
      <c r="G34" s="97"/>
      <c r="H34" s="97"/>
      <c r="I34" s="97"/>
      <c r="J34" s="97"/>
      <c r="K34" s="97"/>
      <c r="L34" s="97"/>
      <c r="M34" s="97"/>
      <c r="N34" s="97"/>
      <c r="O34" s="97"/>
      <c r="P34" s="97"/>
      <c r="Q34" s="97"/>
      <c r="R34" s="97"/>
      <c r="S34" s="97"/>
      <c r="T34" s="97"/>
      <c r="U34" s="97"/>
      <c r="V34" s="97"/>
      <c r="W34" s="97"/>
      <c r="X34" s="97"/>
      <c r="Y34" s="97"/>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7"/>
      <c r="AZ34" s="17"/>
    </row>
    <row r="35" spans="2:52" ht="15.6" customHeight="1" x14ac:dyDescent="0.3">
      <c r="B35" s="15"/>
      <c r="C35" s="293"/>
      <c r="D35" s="15"/>
      <c r="E35" s="16"/>
      <c r="F35" s="95"/>
      <c r="G35" s="97"/>
      <c r="H35" s="97"/>
      <c r="I35" s="97"/>
      <c r="J35" s="97"/>
      <c r="K35" s="97"/>
      <c r="L35" s="97"/>
      <c r="M35" s="97"/>
      <c r="N35" s="97"/>
      <c r="O35" s="97"/>
      <c r="P35" s="97"/>
      <c r="Q35" s="97"/>
      <c r="R35" s="97"/>
      <c r="S35" s="97"/>
      <c r="T35" s="97"/>
      <c r="U35" s="97"/>
      <c r="V35" s="97"/>
      <c r="W35" s="97"/>
      <c r="X35" s="97"/>
      <c r="Y35" s="97"/>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7"/>
      <c r="AZ35" s="17"/>
    </row>
    <row r="36" spans="2:52" ht="15.6" customHeight="1" x14ac:dyDescent="0.3">
      <c r="B36" s="15"/>
      <c r="C36" s="293"/>
      <c r="D36" s="15"/>
      <c r="E36" s="16"/>
      <c r="F36" s="95"/>
      <c r="G36" s="97"/>
      <c r="H36" s="97"/>
      <c r="I36" s="97"/>
      <c r="J36" s="97"/>
      <c r="K36" s="97"/>
      <c r="L36" s="97"/>
      <c r="M36" s="97"/>
      <c r="N36" s="97"/>
      <c r="O36" s="97"/>
      <c r="P36" s="97"/>
      <c r="Q36" s="97"/>
      <c r="R36" s="97"/>
      <c r="S36" s="97"/>
      <c r="T36" s="97"/>
      <c r="U36" s="97"/>
      <c r="V36" s="97"/>
      <c r="W36" s="97"/>
      <c r="X36" s="97"/>
      <c r="Y36" s="97"/>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7"/>
      <c r="AZ36" s="17"/>
    </row>
    <row r="37" spans="2:52" ht="15.6" customHeight="1" x14ac:dyDescent="0.3">
      <c r="B37" s="15"/>
      <c r="C37" s="293"/>
      <c r="D37" s="15"/>
      <c r="E37" s="16"/>
      <c r="F37" s="95"/>
      <c r="G37" s="97"/>
      <c r="H37" s="97"/>
      <c r="I37" s="97"/>
      <c r="J37" s="97"/>
      <c r="K37" s="97"/>
      <c r="L37" s="97"/>
      <c r="M37" s="97"/>
      <c r="N37" s="97"/>
      <c r="O37" s="97"/>
      <c r="P37" s="97"/>
      <c r="Q37" s="97"/>
      <c r="R37" s="97"/>
      <c r="S37" s="97"/>
      <c r="T37" s="97"/>
      <c r="U37" s="97"/>
      <c r="V37" s="97"/>
      <c r="W37" s="97"/>
      <c r="X37" s="97"/>
      <c r="Y37" s="97"/>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7"/>
      <c r="AZ37" s="17"/>
    </row>
    <row r="38" spans="2:52" ht="15.6" customHeight="1" thickBot="1" x14ac:dyDescent="0.35">
      <c r="B38" s="15"/>
      <c r="C38" s="294"/>
      <c r="D38" s="20"/>
      <c r="E38" s="21"/>
      <c r="F38" s="99"/>
      <c r="G38" s="98"/>
      <c r="H38" s="98"/>
      <c r="I38" s="98"/>
      <c r="J38" s="98"/>
      <c r="K38" s="98"/>
      <c r="L38" s="98"/>
      <c r="M38" s="98"/>
      <c r="N38" s="98"/>
      <c r="O38" s="98"/>
      <c r="P38" s="98"/>
      <c r="Q38" s="98"/>
      <c r="R38" s="98"/>
      <c r="S38" s="98"/>
      <c r="T38" s="98"/>
      <c r="U38" s="98"/>
      <c r="V38" s="98"/>
      <c r="W38" s="98"/>
      <c r="X38" s="98"/>
      <c r="Y38" s="98"/>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2"/>
      <c r="AZ38" s="17"/>
    </row>
    <row r="39" spans="2:52" ht="15.6" customHeight="1" thickBot="1" x14ac:dyDescent="0.35">
      <c r="B39" s="15"/>
      <c r="C39" s="16"/>
      <c r="D39" s="16"/>
      <c r="E39" s="16"/>
      <c r="F39" s="95"/>
      <c r="G39" s="97"/>
      <c r="H39" s="97"/>
      <c r="I39" s="97"/>
      <c r="J39" s="97"/>
      <c r="K39" s="97"/>
      <c r="L39" s="97"/>
      <c r="M39" s="97"/>
      <c r="N39" s="97"/>
      <c r="O39" s="97"/>
      <c r="P39" s="97"/>
      <c r="Q39" s="97"/>
      <c r="R39" s="97"/>
      <c r="S39" s="97"/>
      <c r="T39" s="97"/>
      <c r="U39" s="97"/>
      <c r="V39" s="97"/>
      <c r="W39" s="97"/>
      <c r="X39" s="97"/>
      <c r="Y39" s="97"/>
      <c r="Z39" s="16"/>
      <c r="AA39" s="16"/>
      <c r="AB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7"/>
    </row>
    <row r="40" spans="2:52" ht="15.6" customHeight="1" x14ac:dyDescent="0.3">
      <c r="B40" s="15"/>
      <c r="C40" s="292" t="s">
        <v>136</v>
      </c>
      <c r="D40" s="9"/>
      <c r="E40" s="10"/>
      <c r="F40" s="100"/>
      <c r="G40" s="96"/>
      <c r="H40" s="96"/>
      <c r="I40" s="96"/>
      <c r="J40" s="296" t="s">
        <v>148</v>
      </c>
      <c r="K40" s="296"/>
      <c r="L40" s="296"/>
      <c r="M40" s="296"/>
      <c r="N40" s="296"/>
      <c r="O40" s="296"/>
      <c r="P40" s="296"/>
      <c r="Q40" s="296"/>
      <c r="R40" s="296"/>
      <c r="S40" s="296"/>
      <c r="T40" s="296"/>
      <c r="U40" s="296"/>
      <c r="V40" s="296"/>
      <c r="W40" s="96"/>
      <c r="X40" s="233" t="s">
        <v>158</v>
      </c>
      <c r="Y40" s="233"/>
      <c r="Z40" s="233"/>
      <c r="AA40" s="233"/>
      <c r="AB40" s="233"/>
      <c r="AC40" s="233"/>
      <c r="AD40" s="233"/>
      <c r="AE40" s="233"/>
      <c r="AF40" s="233"/>
      <c r="AG40" s="233"/>
      <c r="AH40" s="233"/>
      <c r="AI40" s="233"/>
      <c r="AJ40" s="233"/>
      <c r="AK40" s="10"/>
      <c r="AL40" s="10"/>
      <c r="AM40" s="100"/>
      <c r="AN40" s="96"/>
      <c r="AO40" s="96"/>
      <c r="AP40" s="96"/>
      <c r="AQ40" s="10"/>
      <c r="AR40" s="10"/>
      <c r="AS40" s="11"/>
      <c r="AT40" s="16"/>
      <c r="AU40" s="16"/>
      <c r="AV40" s="16"/>
      <c r="AW40" s="16"/>
      <c r="AX40" s="16"/>
      <c r="AY40" s="16"/>
      <c r="AZ40" s="17"/>
    </row>
    <row r="41" spans="2:52" ht="15.6" customHeight="1" x14ac:dyDescent="0.3">
      <c r="B41" s="15"/>
      <c r="C41" s="293"/>
      <c r="D41" s="15"/>
      <c r="E41" s="16"/>
      <c r="F41" s="95"/>
      <c r="G41" s="97"/>
      <c r="H41" s="97"/>
      <c r="I41" s="97"/>
      <c r="J41" s="297"/>
      <c r="K41" s="297"/>
      <c r="L41" s="297"/>
      <c r="M41" s="297"/>
      <c r="N41" s="297"/>
      <c r="O41" s="297"/>
      <c r="P41" s="297"/>
      <c r="Q41" s="297"/>
      <c r="R41" s="297"/>
      <c r="S41" s="297"/>
      <c r="T41" s="297"/>
      <c r="U41" s="297"/>
      <c r="V41" s="297"/>
      <c r="W41" s="97"/>
      <c r="X41" s="183"/>
      <c r="Y41" s="183"/>
      <c r="Z41" s="183"/>
      <c r="AA41" s="183"/>
      <c r="AB41" s="183"/>
      <c r="AC41" s="183"/>
      <c r="AD41" s="183"/>
      <c r="AE41" s="183"/>
      <c r="AF41" s="183"/>
      <c r="AG41" s="183"/>
      <c r="AH41" s="183"/>
      <c r="AI41" s="183"/>
      <c r="AJ41" s="183"/>
      <c r="AK41" s="16"/>
      <c r="AL41" s="16"/>
      <c r="AM41" s="95"/>
      <c r="AN41" s="97"/>
      <c r="AO41" s="97"/>
      <c r="AP41" s="97"/>
      <c r="AQ41" s="16"/>
      <c r="AR41" s="16"/>
      <c r="AS41" s="17"/>
      <c r="AT41" s="16"/>
      <c r="AU41" s="16"/>
      <c r="AV41" s="16"/>
      <c r="AW41" s="16"/>
      <c r="AX41" s="16"/>
      <c r="AY41" s="16"/>
      <c r="AZ41" s="17"/>
    </row>
    <row r="42" spans="2:52" ht="15.6" customHeight="1" x14ac:dyDescent="0.3">
      <c r="B42" s="15"/>
      <c r="C42" s="293"/>
      <c r="D42" s="15"/>
      <c r="E42" s="16"/>
      <c r="F42" s="95"/>
      <c r="G42" s="97"/>
      <c r="H42" s="97"/>
      <c r="I42" s="97"/>
      <c r="J42" s="297"/>
      <c r="K42" s="297"/>
      <c r="L42" s="297"/>
      <c r="M42" s="297"/>
      <c r="N42" s="297"/>
      <c r="O42" s="297"/>
      <c r="P42" s="297"/>
      <c r="Q42" s="297"/>
      <c r="R42" s="297"/>
      <c r="S42" s="297"/>
      <c r="T42" s="297"/>
      <c r="U42" s="297"/>
      <c r="V42" s="297"/>
      <c r="W42" s="97"/>
      <c r="X42" s="183"/>
      <c r="Y42" s="183"/>
      <c r="Z42" s="183"/>
      <c r="AA42" s="183"/>
      <c r="AB42" s="183"/>
      <c r="AC42" s="183"/>
      <c r="AD42" s="183"/>
      <c r="AE42" s="183"/>
      <c r="AF42" s="183"/>
      <c r="AG42" s="183"/>
      <c r="AH42" s="183"/>
      <c r="AI42" s="183"/>
      <c r="AJ42" s="183"/>
      <c r="AK42" s="16"/>
      <c r="AL42" s="16"/>
      <c r="AM42" s="95"/>
      <c r="AN42" s="97"/>
      <c r="AO42" s="97"/>
      <c r="AP42" s="97"/>
      <c r="AQ42" s="16"/>
      <c r="AR42" s="16"/>
      <c r="AS42" s="17"/>
      <c r="AT42" s="16"/>
      <c r="AU42" s="16"/>
      <c r="AV42" s="82"/>
      <c r="AW42" s="82"/>
      <c r="AX42" s="82"/>
      <c r="AY42" s="16"/>
      <c r="AZ42" s="17"/>
    </row>
    <row r="43" spans="2:52" ht="15.6" customHeight="1" thickBot="1" x14ac:dyDescent="0.35">
      <c r="B43" s="15"/>
      <c r="C43" s="293"/>
      <c r="D43" s="15"/>
      <c r="E43" s="16"/>
      <c r="F43" s="95"/>
      <c r="G43" s="97"/>
      <c r="H43" s="97"/>
      <c r="I43" s="97"/>
      <c r="J43" s="97"/>
      <c r="K43" s="97"/>
      <c r="L43" s="97"/>
      <c r="M43" s="97"/>
      <c r="N43" s="97"/>
      <c r="O43" s="97"/>
      <c r="P43" s="97"/>
      <c r="Q43" s="97"/>
      <c r="R43" s="97"/>
      <c r="S43" s="97"/>
      <c r="T43" s="97"/>
      <c r="U43" s="97"/>
      <c r="V43" s="97"/>
      <c r="W43" s="97"/>
      <c r="X43" s="97"/>
      <c r="Y43" s="97"/>
      <c r="Z43" s="16"/>
      <c r="AA43" s="16"/>
      <c r="AB43" s="16"/>
      <c r="AC43" s="52"/>
      <c r="AD43" s="16"/>
      <c r="AE43" s="16"/>
      <c r="AF43" s="16"/>
      <c r="AG43" s="16"/>
      <c r="AH43" s="16"/>
      <c r="AI43" s="16"/>
      <c r="AJ43" s="16"/>
      <c r="AK43" s="16"/>
      <c r="AL43" s="16"/>
      <c r="AM43" s="95"/>
      <c r="AN43" s="97"/>
      <c r="AO43" s="97"/>
      <c r="AP43" s="97"/>
      <c r="AQ43" s="16"/>
      <c r="AR43" s="16"/>
      <c r="AS43" s="17"/>
      <c r="AT43" s="16"/>
      <c r="AU43" s="82"/>
      <c r="AV43" s="82"/>
      <c r="AW43" s="82"/>
      <c r="AX43" s="82"/>
      <c r="AY43" s="16"/>
      <c r="AZ43" s="17"/>
    </row>
    <row r="44" spans="2:52" ht="15.6" customHeight="1" x14ac:dyDescent="0.3">
      <c r="B44" s="15"/>
      <c r="C44" s="293"/>
      <c r="D44" s="15"/>
      <c r="E44" s="16"/>
      <c r="F44" s="95"/>
      <c r="G44" s="97"/>
      <c r="H44" s="97"/>
      <c r="I44" s="97"/>
      <c r="J44" s="97"/>
      <c r="K44" s="97"/>
      <c r="L44" s="97"/>
      <c r="M44" s="97"/>
      <c r="N44" s="97"/>
      <c r="O44" s="97"/>
      <c r="P44" s="97"/>
      <c r="Q44" s="97"/>
      <c r="R44" s="97"/>
      <c r="S44" s="97"/>
      <c r="T44" s="97"/>
      <c r="U44" s="97"/>
      <c r="V44" s="97"/>
      <c r="W44" s="97"/>
      <c r="X44" s="97"/>
      <c r="Y44" s="97"/>
      <c r="Z44" s="16"/>
      <c r="AA44" s="16"/>
      <c r="AB44" s="16"/>
      <c r="AC44" s="52"/>
      <c r="AD44" s="16"/>
      <c r="AE44" s="16"/>
      <c r="AF44" s="16"/>
      <c r="AG44" s="16"/>
      <c r="AH44" s="16"/>
      <c r="AI44" s="16"/>
      <c r="AJ44" s="16"/>
      <c r="AK44" s="16"/>
      <c r="AL44" s="16"/>
      <c r="AM44" s="95"/>
      <c r="AN44" s="97"/>
      <c r="AO44" s="97"/>
      <c r="AP44" s="97"/>
      <c r="AQ44" s="16"/>
      <c r="AR44" s="16"/>
      <c r="AS44" s="17"/>
      <c r="AT44" s="16"/>
      <c r="AU44" s="298" t="s">
        <v>17</v>
      </c>
      <c r="AV44" s="299"/>
      <c r="AW44" s="299"/>
      <c r="AX44" s="300"/>
      <c r="AY44" s="16"/>
      <c r="AZ44" s="17"/>
    </row>
    <row r="45" spans="2:52" ht="15.6" customHeight="1" x14ac:dyDescent="0.3">
      <c r="B45" s="15"/>
      <c r="C45" s="293"/>
      <c r="D45" s="15"/>
      <c r="E45" s="16"/>
      <c r="F45" s="95"/>
      <c r="G45" s="97"/>
      <c r="H45" s="97"/>
      <c r="I45" s="97"/>
      <c r="J45" s="97"/>
      <c r="K45" s="97"/>
      <c r="L45" s="97"/>
      <c r="M45" s="97"/>
      <c r="N45" s="97"/>
      <c r="O45" s="97"/>
      <c r="P45" s="97"/>
      <c r="Q45" s="97"/>
      <c r="R45" s="97"/>
      <c r="S45" s="97"/>
      <c r="T45" s="97"/>
      <c r="U45" s="97"/>
      <c r="V45" s="97"/>
      <c r="W45" s="97"/>
      <c r="X45" s="97"/>
      <c r="Y45" s="97"/>
      <c r="Z45" s="16"/>
      <c r="AA45" s="16"/>
      <c r="AB45" s="16"/>
      <c r="AC45" s="52"/>
      <c r="AD45" s="16"/>
      <c r="AE45" s="16"/>
      <c r="AF45" s="16"/>
      <c r="AG45" s="16"/>
      <c r="AH45" s="16"/>
      <c r="AI45" s="16"/>
      <c r="AJ45" s="16"/>
      <c r="AK45" s="16"/>
      <c r="AL45" s="16"/>
      <c r="AM45" s="95"/>
      <c r="AN45" s="97"/>
      <c r="AO45" s="97"/>
      <c r="AP45" s="97"/>
      <c r="AQ45" s="16"/>
      <c r="AR45" s="16"/>
      <c r="AS45" s="17"/>
      <c r="AT45" s="16"/>
      <c r="AU45" s="301"/>
      <c r="AV45" s="302"/>
      <c r="AW45" s="302"/>
      <c r="AX45" s="303"/>
      <c r="AY45" s="16"/>
      <c r="AZ45" s="17"/>
    </row>
    <row r="46" spans="2:52" ht="15.6" customHeight="1" x14ac:dyDescent="0.3">
      <c r="B46" s="15"/>
      <c r="C46" s="293"/>
      <c r="D46" s="15"/>
      <c r="E46" s="297" t="s">
        <v>151</v>
      </c>
      <c r="F46" s="297"/>
      <c r="G46" s="297"/>
      <c r="H46" s="297"/>
      <c r="I46" s="97"/>
      <c r="J46" s="97"/>
      <c r="K46" s="97"/>
      <c r="L46" s="97"/>
      <c r="M46" s="97"/>
      <c r="N46" s="97"/>
      <c r="O46" s="97"/>
      <c r="P46" s="97"/>
      <c r="Q46" s="97"/>
      <c r="R46" s="97"/>
      <c r="S46" s="97"/>
      <c r="T46" s="97"/>
      <c r="U46" s="97"/>
      <c r="V46" s="97"/>
      <c r="W46" s="97"/>
      <c r="X46" s="97"/>
      <c r="Y46" s="97"/>
      <c r="Z46" s="16"/>
      <c r="AA46" s="16"/>
      <c r="AB46" s="16"/>
      <c r="AC46" s="52"/>
      <c r="AD46" s="16"/>
      <c r="AE46" s="16"/>
      <c r="AF46" s="16"/>
      <c r="AG46" s="16"/>
      <c r="AH46" s="16"/>
      <c r="AI46" s="16"/>
      <c r="AJ46" s="16"/>
      <c r="AK46" s="16"/>
      <c r="AL46" s="297" t="s">
        <v>152</v>
      </c>
      <c r="AM46" s="297"/>
      <c r="AN46" s="297"/>
      <c r="AO46" s="297"/>
      <c r="AP46" s="297"/>
      <c r="AQ46" s="297"/>
      <c r="AR46" s="297"/>
      <c r="AS46" s="17"/>
      <c r="AT46" s="16"/>
      <c r="AU46" s="301"/>
      <c r="AV46" s="302"/>
      <c r="AW46" s="302"/>
      <c r="AX46" s="303"/>
      <c r="AY46" s="16"/>
      <c r="AZ46" s="17"/>
    </row>
    <row r="47" spans="2:52" ht="15.6" customHeight="1" x14ac:dyDescent="0.3">
      <c r="B47" s="15"/>
      <c r="C47" s="293"/>
      <c r="D47" s="15"/>
      <c r="E47" s="297"/>
      <c r="F47" s="297"/>
      <c r="G47" s="297"/>
      <c r="H47" s="297"/>
      <c r="I47" s="97"/>
      <c r="J47" s="97"/>
      <c r="K47" s="97"/>
      <c r="L47" s="97"/>
      <c r="M47" s="97"/>
      <c r="N47" s="97"/>
      <c r="O47" s="97"/>
      <c r="P47" s="97"/>
      <c r="Q47" s="97"/>
      <c r="R47" s="97"/>
      <c r="S47" s="97"/>
      <c r="T47" s="97"/>
      <c r="U47" s="97"/>
      <c r="V47" s="97"/>
      <c r="W47" s="97"/>
      <c r="X47" s="97"/>
      <c r="Y47" s="97"/>
      <c r="Z47" s="16"/>
      <c r="AA47" s="16"/>
      <c r="AB47" s="16"/>
      <c r="AC47" s="52"/>
      <c r="AD47" s="16"/>
      <c r="AE47" s="16"/>
      <c r="AF47" s="16"/>
      <c r="AG47" s="16"/>
      <c r="AH47" s="16"/>
      <c r="AI47" s="16"/>
      <c r="AJ47" s="16"/>
      <c r="AK47" s="16"/>
      <c r="AL47" s="297"/>
      <c r="AM47" s="297"/>
      <c r="AN47" s="297"/>
      <c r="AO47" s="297"/>
      <c r="AP47" s="297"/>
      <c r="AQ47" s="297"/>
      <c r="AR47" s="297"/>
      <c r="AS47" s="17"/>
      <c r="AT47" s="16"/>
      <c r="AU47" s="301"/>
      <c r="AV47" s="302"/>
      <c r="AW47" s="302"/>
      <c r="AX47" s="303"/>
      <c r="AY47" s="16"/>
      <c r="AZ47" s="17"/>
    </row>
    <row r="48" spans="2:52" ht="15.6" customHeight="1" x14ac:dyDescent="0.3">
      <c r="B48" s="15"/>
      <c r="C48" s="293"/>
      <c r="D48" s="15"/>
      <c r="E48" s="297"/>
      <c r="F48" s="297"/>
      <c r="G48" s="297"/>
      <c r="H48" s="297"/>
      <c r="I48" s="97"/>
      <c r="J48" s="97"/>
      <c r="K48" s="97"/>
      <c r="L48" s="97"/>
      <c r="M48" s="97"/>
      <c r="N48" s="97"/>
      <c r="O48" s="97"/>
      <c r="P48" s="297"/>
      <c r="Q48" s="297"/>
      <c r="R48" s="297"/>
      <c r="S48" s="297"/>
      <c r="T48" s="297"/>
      <c r="U48" s="297"/>
      <c r="V48" s="97"/>
      <c r="W48" s="97"/>
      <c r="X48" s="97"/>
      <c r="Y48" s="97"/>
      <c r="Z48" s="16"/>
      <c r="AA48" s="16"/>
      <c r="AB48" s="16"/>
      <c r="AC48" s="52"/>
      <c r="AD48" s="16"/>
      <c r="AE48" s="16"/>
      <c r="AF48" s="16"/>
      <c r="AG48" s="16"/>
      <c r="AH48" s="16"/>
      <c r="AI48" s="16"/>
      <c r="AJ48" s="16"/>
      <c r="AK48" s="16"/>
      <c r="AL48" s="297"/>
      <c r="AM48" s="297"/>
      <c r="AN48" s="297"/>
      <c r="AO48" s="297"/>
      <c r="AP48" s="297"/>
      <c r="AQ48" s="297"/>
      <c r="AR48" s="297"/>
      <c r="AS48" s="17"/>
      <c r="AT48" s="16"/>
      <c r="AU48" s="301"/>
      <c r="AV48" s="302"/>
      <c r="AW48" s="302"/>
      <c r="AX48" s="303"/>
      <c r="AY48" s="16"/>
      <c r="AZ48" s="17"/>
    </row>
    <row r="49" spans="2:70" ht="15.6" customHeight="1" x14ac:dyDescent="0.3">
      <c r="B49" s="15"/>
      <c r="C49" s="293"/>
      <c r="D49" s="15"/>
      <c r="E49" s="297"/>
      <c r="F49" s="297"/>
      <c r="G49" s="297"/>
      <c r="H49" s="297"/>
      <c r="I49" s="52"/>
      <c r="J49" s="52"/>
      <c r="K49" s="52"/>
      <c r="L49" s="97"/>
      <c r="M49" s="97"/>
      <c r="N49" s="97"/>
      <c r="O49" s="97"/>
      <c r="P49" s="97"/>
      <c r="Q49" s="97"/>
      <c r="R49" s="97"/>
      <c r="S49" s="97"/>
      <c r="T49" s="97"/>
      <c r="U49" s="97"/>
      <c r="V49" s="97"/>
      <c r="W49" s="97"/>
      <c r="X49" s="97"/>
      <c r="Y49" s="97"/>
      <c r="Z49" s="16"/>
      <c r="AA49" s="16"/>
      <c r="AB49" s="16"/>
      <c r="AC49" s="52"/>
      <c r="AD49" s="16"/>
      <c r="AE49" s="16"/>
      <c r="AF49" s="16"/>
      <c r="AG49" s="16"/>
      <c r="AH49" s="16"/>
      <c r="AI49" s="16"/>
      <c r="AJ49" s="16"/>
      <c r="AK49" s="16"/>
      <c r="AL49" s="297"/>
      <c r="AM49" s="297"/>
      <c r="AN49" s="297"/>
      <c r="AO49" s="297"/>
      <c r="AP49" s="297"/>
      <c r="AQ49" s="297"/>
      <c r="AR49" s="297"/>
      <c r="AS49" s="17"/>
      <c r="AT49" s="16"/>
      <c r="AU49" s="301"/>
      <c r="AV49" s="302"/>
      <c r="AW49" s="302"/>
      <c r="AX49" s="303"/>
      <c r="AY49" s="16"/>
      <c r="AZ49" s="17"/>
    </row>
    <row r="50" spans="2:70" ht="15.6" customHeight="1" x14ac:dyDescent="0.3">
      <c r="B50" s="15"/>
      <c r="C50" s="293"/>
      <c r="D50" s="15"/>
      <c r="E50" s="297"/>
      <c r="F50" s="297"/>
      <c r="G50" s="297"/>
      <c r="H50" s="297"/>
      <c r="I50" s="97"/>
      <c r="J50" s="97"/>
      <c r="K50" s="97"/>
      <c r="L50" s="97"/>
      <c r="M50" s="97"/>
      <c r="N50" s="97"/>
      <c r="O50" s="97"/>
      <c r="P50" s="97"/>
      <c r="Q50" s="97"/>
      <c r="R50" s="97"/>
      <c r="S50" s="97"/>
      <c r="T50" s="97"/>
      <c r="U50" s="97"/>
      <c r="V50" s="97"/>
      <c r="W50" s="97"/>
      <c r="X50" s="97"/>
      <c r="Y50" s="97"/>
      <c r="Z50" s="16"/>
      <c r="AA50" s="16"/>
      <c r="AB50" s="16"/>
      <c r="AC50" s="16"/>
      <c r="AD50" s="16"/>
      <c r="AE50" s="16"/>
      <c r="AF50" s="16"/>
      <c r="AG50" s="16"/>
      <c r="AH50" s="16"/>
      <c r="AI50" s="16"/>
      <c r="AJ50" s="16"/>
      <c r="AK50" s="16"/>
      <c r="AL50" s="297"/>
      <c r="AM50" s="297"/>
      <c r="AN50" s="297"/>
      <c r="AO50" s="297"/>
      <c r="AP50" s="297"/>
      <c r="AQ50" s="297"/>
      <c r="AR50" s="297"/>
      <c r="AS50" s="17"/>
      <c r="AT50" s="16"/>
      <c r="AU50" s="301"/>
      <c r="AV50" s="302"/>
      <c r="AW50" s="302"/>
      <c r="AX50" s="303"/>
      <c r="AY50" s="16"/>
      <c r="AZ50" s="17"/>
    </row>
    <row r="51" spans="2:70" ht="15.6" customHeight="1" x14ac:dyDescent="0.3">
      <c r="B51" s="15"/>
      <c r="C51" s="293"/>
      <c r="D51" s="15"/>
      <c r="E51" s="297"/>
      <c r="F51" s="297"/>
      <c r="G51" s="297"/>
      <c r="H51" s="297"/>
      <c r="I51" s="97"/>
      <c r="J51" s="97"/>
      <c r="K51" s="97"/>
      <c r="L51" s="97"/>
      <c r="M51" s="97"/>
      <c r="N51" s="97"/>
      <c r="O51" s="97"/>
      <c r="P51" s="97"/>
      <c r="Q51" s="97"/>
      <c r="R51" s="97"/>
      <c r="S51" s="97"/>
      <c r="T51" s="97"/>
      <c r="U51" s="97"/>
      <c r="V51" s="97"/>
      <c r="W51" s="97"/>
      <c r="X51" s="97"/>
      <c r="Y51" s="97"/>
      <c r="Z51" s="16"/>
      <c r="AA51" s="16"/>
      <c r="AB51" s="16"/>
      <c r="AC51" s="16"/>
      <c r="AD51" s="16"/>
      <c r="AE51" s="16"/>
      <c r="AF51" s="16"/>
      <c r="AG51" s="16"/>
      <c r="AH51" s="16"/>
      <c r="AI51" s="16"/>
      <c r="AJ51" s="16"/>
      <c r="AK51" s="16"/>
      <c r="AL51" s="297"/>
      <c r="AM51" s="297"/>
      <c r="AN51" s="297"/>
      <c r="AO51" s="297"/>
      <c r="AP51" s="297"/>
      <c r="AQ51" s="297"/>
      <c r="AR51" s="297"/>
      <c r="AS51" s="17"/>
      <c r="AT51" s="16"/>
      <c r="AU51" s="301"/>
      <c r="AV51" s="302"/>
      <c r="AW51" s="302"/>
      <c r="AX51" s="303"/>
      <c r="AY51" s="16"/>
      <c r="AZ51" s="17"/>
    </row>
    <row r="52" spans="2:70" ht="15.6" customHeight="1" thickBot="1" x14ac:dyDescent="0.35">
      <c r="B52" s="15"/>
      <c r="C52" s="293"/>
      <c r="D52" s="15"/>
      <c r="E52" s="16"/>
      <c r="F52" s="95"/>
      <c r="G52" s="97"/>
      <c r="H52" s="97"/>
      <c r="I52" s="97"/>
      <c r="J52" s="97"/>
      <c r="K52" s="97"/>
      <c r="L52" s="97"/>
      <c r="M52" s="97"/>
      <c r="N52" s="97"/>
      <c r="O52" s="97"/>
      <c r="P52" s="97"/>
      <c r="Q52" s="97"/>
      <c r="R52" s="97"/>
      <c r="S52" s="97"/>
      <c r="T52" s="97"/>
      <c r="U52" s="97"/>
      <c r="V52" s="97"/>
      <c r="W52" s="97"/>
      <c r="X52" s="97"/>
      <c r="Y52" s="97"/>
      <c r="Z52" s="16"/>
      <c r="AA52" s="16"/>
      <c r="AB52" s="16"/>
      <c r="AC52" s="16"/>
      <c r="AD52" s="16"/>
      <c r="AE52" s="16"/>
      <c r="AF52" s="16"/>
      <c r="AG52" s="16"/>
      <c r="AH52" s="16"/>
      <c r="AI52" s="16"/>
      <c r="AJ52" s="16"/>
      <c r="AK52" s="16"/>
      <c r="AL52" s="16"/>
      <c r="AM52" s="95"/>
      <c r="AN52" s="97"/>
      <c r="AO52" s="97"/>
      <c r="AP52" s="97"/>
      <c r="AQ52" s="16"/>
      <c r="AR52" s="16"/>
      <c r="AS52" s="17"/>
      <c r="AT52" s="16"/>
      <c r="AU52" s="304"/>
      <c r="AV52" s="305"/>
      <c r="AW52" s="305"/>
      <c r="AX52" s="306"/>
      <c r="AY52" s="16"/>
      <c r="AZ52" s="17"/>
    </row>
    <row r="53" spans="2:70" ht="15.6" customHeight="1" x14ac:dyDescent="0.3">
      <c r="B53" s="15"/>
      <c r="C53" s="293"/>
      <c r="D53" s="15"/>
      <c r="E53" s="16"/>
      <c r="F53" s="95"/>
      <c r="G53" s="97"/>
      <c r="H53" s="97"/>
      <c r="I53" s="97"/>
      <c r="J53" s="97"/>
      <c r="K53" s="97"/>
      <c r="L53" s="97"/>
      <c r="M53" s="97"/>
      <c r="N53" s="97"/>
      <c r="O53" s="97"/>
      <c r="P53" s="97"/>
      <c r="Q53" s="97"/>
      <c r="R53" s="97"/>
      <c r="S53" s="97"/>
      <c r="T53" s="97"/>
      <c r="U53" s="97"/>
      <c r="V53" s="97"/>
      <c r="W53" s="97"/>
      <c r="X53" s="97"/>
      <c r="Y53" s="97"/>
      <c r="Z53" s="16"/>
      <c r="AA53" s="16"/>
      <c r="AB53" s="16"/>
      <c r="AC53" s="16"/>
      <c r="AD53" s="16"/>
      <c r="AE53" s="16"/>
      <c r="AF53" s="16"/>
      <c r="AG53" s="16"/>
      <c r="AH53" s="16"/>
      <c r="AI53" s="16"/>
      <c r="AJ53" s="16"/>
      <c r="AK53" s="16"/>
      <c r="AL53" s="16"/>
      <c r="AM53" s="95"/>
      <c r="AN53" s="97"/>
      <c r="AO53" s="97"/>
      <c r="AP53" s="97"/>
      <c r="AQ53" s="16"/>
      <c r="AR53" s="16"/>
      <c r="AS53" s="17"/>
      <c r="AT53" s="16"/>
      <c r="AU53" s="82"/>
      <c r="AV53" s="82"/>
      <c r="AW53" s="82"/>
      <c r="AX53" s="82"/>
      <c r="AY53" s="16"/>
      <c r="AZ53" s="17"/>
    </row>
    <row r="54" spans="2:70" ht="15.6" customHeight="1" x14ac:dyDescent="0.3">
      <c r="B54" s="15"/>
      <c r="C54" s="293"/>
      <c r="D54" s="15"/>
      <c r="E54" s="16"/>
      <c r="F54" s="95"/>
      <c r="G54" s="97"/>
      <c r="H54" s="97"/>
      <c r="I54" s="97"/>
      <c r="J54" s="97"/>
      <c r="K54" s="97"/>
      <c r="L54" s="97"/>
      <c r="M54" s="97"/>
      <c r="N54" s="97"/>
      <c r="O54" s="97"/>
      <c r="P54" s="97"/>
      <c r="Q54" s="97"/>
      <c r="R54" s="97"/>
      <c r="S54" s="97"/>
      <c r="T54" s="97"/>
      <c r="U54" s="97"/>
      <c r="V54" s="97"/>
      <c r="W54" s="97"/>
      <c r="X54" s="97"/>
      <c r="Y54" s="97"/>
      <c r="Z54" s="16"/>
      <c r="AA54" s="16"/>
      <c r="AB54" s="16"/>
      <c r="AC54" s="16"/>
      <c r="AD54" s="16"/>
      <c r="AE54" s="16"/>
      <c r="AF54" s="16"/>
      <c r="AG54" s="16"/>
      <c r="AH54" s="16"/>
      <c r="AI54" s="16"/>
      <c r="AJ54" s="16"/>
      <c r="AK54" s="16"/>
      <c r="AL54" s="16"/>
      <c r="AM54" s="95"/>
      <c r="AN54" s="97"/>
      <c r="AO54" s="97"/>
      <c r="AP54" s="97"/>
      <c r="AQ54" s="16"/>
      <c r="AR54" s="16"/>
      <c r="AS54" s="17"/>
      <c r="AT54" s="16"/>
      <c r="AU54" s="82"/>
      <c r="AV54" s="82"/>
      <c r="AW54" s="82"/>
      <c r="AX54" s="82"/>
      <c r="AY54" s="16"/>
      <c r="AZ54" s="17"/>
    </row>
    <row r="55" spans="2:70" ht="15.6" customHeight="1" x14ac:dyDescent="0.3">
      <c r="B55" s="15"/>
      <c r="C55" s="293"/>
      <c r="D55" s="15"/>
      <c r="E55" s="16"/>
      <c r="F55" s="95"/>
      <c r="G55" s="97"/>
      <c r="H55" s="97"/>
      <c r="I55" s="69"/>
      <c r="J55" s="69"/>
      <c r="K55" s="69"/>
      <c r="L55" s="69"/>
      <c r="M55" s="69"/>
      <c r="N55" s="69"/>
      <c r="O55" s="25"/>
      <c r="P55" s="16"/>
      <c r="Q55" s="69"/>
      <c r="R55" s="69"/>
      <c r="S55" s="69"/>
      <c r="T55" s="69"/>
      <c r="U55" s="69"/>
      <c r="V55" s="69"/>
      <c r="W55" s="69"/>
      <c r="X55" s="69"/>
      <c r="Y55" s="69"/>
      <c r="Z55" s="69"/>
      <c r="AA55" s="69"/>
      <c r="AB55" s="69"/>
      <c r="AC55" s="16"/>
      <c r="AD55" s="16"/>
      <c r="AE55" s="16"/>
      <c r="AF55" s="16"/>
      <c r="AG55" s="16"/>
      <c r="AH55" s="16"/>
      <c r="AI55" s="16"/>
      <c r="AJ55" s="16"/>
      <c r="AK55" s="16"/>
      <c r="AL55" s="16"/>
      <c r="AM55" s="95"/>
      <c r="AN55" s="97"/>
      <c r="AO55" s="97"/>
      <c r="AP55" s="69"/>
      <c r="AQ55" s="16"/>
      <c r="AR55" s="16"/>
      <c r="AS55" s="17"/>
      <c r="AT55" s="16"/>
      <c r="AU55" s="16"/>
      <c r="AV55" s="16"/>
      <c r="AW55" s="16"/>
      <c r="AX55" s="16"/>
      <c r="AY55" s="16"/>
      <c r="AZ55" s="17"/>
      <c r="BC55" s="33"/>
      <c r="BD55" s="33"/>
      <c r="BE55" s="33"/>
      <c r="BF55" s="33"/>
      <c r="BG55" s="33"/>
      <c r="BH55" s="33"/>
      <c r="BI55" s="33"/>
      <c r="BJ55" s="33"/>
      <c r="BK55" s="33"/>
      <c r="BL55" s="33"/>
      <c r="BM55" s="33"/>
      <c r="BN55" s="33"/>
      <c r="BO55" s="33"/>
      <c r="BP55" s="33"/>
      <c r="BQ55" s="33"/>
      <c r="BR55" s="33"/>
    </row>
    <row r="56" spans="2:70" ht="15.6" customHeight="1" thickBot="1" x14ac:dyDescent="0.35">
      <c r="B56" s="15"/>
      <c r="C56" s="294"/>
      <c r="D56" s="20"/>
      <c r="E56" s="21"/>
      <c r="F56" s="101"/>
      <c r="G56" s="101"/>
      <c r="H56" s="101"/>
      <c r="I56" s="21"/>
      <c r="J56" s="102"/>
      <c r="K56" s="102"/>
      <c r="L56" s="102"/>
      <c r="M56" s="102"/>
      <c r="N56" s="295"/>
      <c r="O56" s="295"/>
      <c r="P56" s="295"/>
      <c r="Q56" s="295"/>
      <c r="R56" s="103"/>
      <c r="S56" s="104"/>
      <c r="T56" s="104"/>
      <c r="U56" s="104"/>
      <c r="V56" s="104"/>
      <c r="W56" s="295"/>
      <c r="X56" s="295"/>
      <c r="Y56" s="295"/>
      <c r="Z56" s="295"/>
      <c r="AA56" s="103"/>
      <c r="AB56" s="105"/>
      <c r="AC56" s="21"/>
      <c r="AD56" s="21"/>
      <c r="AE56" s="21"/>
      <c r="AF56" s="21"/>
      <c r="AG56" s="21"/>
      <c r="AH56" s="21"/>
      <c r="AI56" s="21"/>
      <c r="AJ56" s="21"/>
      <c r="AK56" s="21"/>
      <c r="AL56" s="21"/>
      <c r="AM56" s="101"/>
      <c r="AN56" s="101"/>
      <c r="AO56" s="101"/>
      <c r="AP56" s="21"/>
      <c r="AQ56" s="21"/>
      <c r="AR56" s="21"/>
      <c r="AS56" s="22"/>
      <c r="AT56" s="16"/>
      <c r="AU56" s="16"/>
      <c r="AV56" s="16"/>
      <c r="AW56" s="16"/>
      <c r="AX56" s="16"/>
      <c r="AY56" s="16"/>
      <c r="AZ56" s="17"/>
      <c r="BC56" s="33"/>
      <c r="BD56" s="33"/>
      <c r="BE56" s="33"/>
      <c r="BF56" s="33"/>
      <c r="BG56" s="33"/>
      <c r="BH56" s="33"/>
      <c r="BI56" s="33"/>
      <c r="BJ56" s="33"/>
      <c r="BK56" s="33"/>
      <c r="BL56" s="33"/>
      <c r="BM56" s="33"/>
      <c r="BN56" s="33"/>
      <c r="BO56" s="33"/>
      <c r="BP56" s="33"/>
      <c r="BQ56" s="33"/>
      <c r="BR56" s="33"/>
    </row>
    <row r="57" spans="2:70" ht="15.6" customHeight="1" x14ac:dyDescent="0.3">
      <c r="B57" s="15"/>
      <c r="C57" s="68"/>
      <c r="D57" s="68"/>
      <c r="E57" s="68"/>
      <c r="F57" s="68"/>
      <c r="G57" s="19"/>
      <c r="H57" s="19"/>
      <c r="I57" s="19"/>
      <c r="J57" s="19"/>
      <c r="K57" s="19"/>
      <c r="L57" s="19"/>
      <c r="M57" s="19"/>
      <c r="N57" s="19"/>
      <c r="O57" s="26"/>
      <c r="P57" s="16"/>
      <c r="Q57" s="70"/>
      <c r="R57" s="70"/>
      <c r="S57" s="70"/>
      <c r="T57" s="70"/>
      <c r="U57" s="70"/>
      <c r="V57" s="70"/>
      <c r="W57" s="26"/>
      <c r="X57" s="26"/>
      <c r="Y57" s="26"/>
      <c r="Z57" s="26"/>
      <c r="AA57" s="26"/>
      <c r="AB57" s="2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7"/>
      <c r="BC57" s="33"/>
      <c r="BD57" s="33"/>
      <c r="BE57" s="33"/>
      <c r="BF57" s="33"/>
      <c r="BG57" s="33"/>
      <c r="BH57" s="33"/>
      <c r="BI57" s="33"/>
      <c r="BJ57" s="33"/>
      <c r="BK57" s="33"/>
      <c r="BL57" s="33"/>
      <c r="BM57" s="33"/>
      <c r="BN57" s="33"/>
      <c r="BO57" s="33"/>
      <c r="BP57" s="33"/>
      <c r="BQ57" s="33"/>
      <c r="BR57" s="33"/>
    </row>
    <row r="58" spans="2:70" ht="15" thickBot="1" x14ac:dyDescent="0.35">
      <c r="B58" s="20"/>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2"/>
    </row>
  </sheetData>
  <sheetProtection algorithmName="SHA-512" hashValue="TfMIFx+smIOT2OOCVHq7KVoXK+/QpvrOaHHIfPhuQBNUJ33J78Ez8vrwDxOVv/Edb4jJWTMx/YnP71wyTXn9xg==" saltValue="VHnCIU/QFsW/6buBkDA8tQ==" spinCount="100000" sheet="1" objects="1" scenarios="1" selectLockedCells="1"/>
  <mergeCells count="20">
    <mergeCell ref="J40:V42"/>
    <mergeCell ref="X40:AJ42"/>
    <mergeCell ref="AC5:AM6"/>
    <mergeCell ref="P48:U48"/>
    <mergeCell ref="C3:AY3"/>
    <mergeCell ref="C22:C38"/>
    <mergeCell ref="C40:C56"/>
    <mergeCell ref="N56:Q56"/>
    <mergeCell ref="W56:Z56"/>
    <mergeCell ref="AO5:AX6"/>
    <mergeCell ref="AK22:AX24"/>
    <mergeCell ref="E28:H33"/>
    <mergeCell ref="E46:H51"/>
    <mergeCell ref="J22:T24"/>
    <mergeCell ref="C5:C20"/>
    <mergeCell ref="E5:Q6"/>
    <mergeCell ref="S5:AA6"/>
    <mergeCell ref="AL46:AR51"/>
    <mergeCell ref="AU44:AX52"/>
    <mergeCell ref="V22:AI24"/>
  </mergeCells>
  <hyperlinks>
    <hyperlink ref="AU44:AX52" location="Profil!A1" display="Retourner à mon profil" xr:uid="{A32D60E0-8F5C-4F43-A9D8-3933235982DD}"/>
  </hyperlinks>
  <pageMargins left="0.7" right="0.7" top="0.75" bottom="0.75" header="0.3" footer="0.3"/>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AF13E-F3F1-43AE-87CF-DFAFF48C8497}">
  <sheetPr codeName="Sheet4">
    <tabColor rgb="FFCCBF9F"/>
  </sheetPr>
  <dimension ref="A1:AD46"/>
  <sheetViews>
    <sheetView zoomScaleNormal="100" workbookViewId="0"/>
  </sheetViews>
  <sheetFormatPr defaultRowHeight="14.4" x14ac:dyDescent="0.3"/>
  <cols>
    <col min="1" max="2" width="4.77734375" style="8" customWidth="1"/>
    <col min="3" max="4" width="9.77734375" style="8" customWidth="1"/>
    <col min="5" max="5" width="2.77734375" style="8" customWidth="1"/>
    <col min="6" max="8" width="9.77734375" style="8" customWidth="1"/>
    <col min="9" max="10" width="4.77734375" style="8" customWidth="1"/>
    <col min="11" max="14" width="9.77734375" style="8" customWidth="1"/>
    <col min="15" max="16" width="4.77734375" style="8" customWidth="1"/>
    <col min="17" max="16384" width="8.88671875" style="8"/>
  </cols>
  <sheetData>
    <row r="1" spans="1:30" ht="15" thickBot="1" x14ac:dyDescent="0.35">
      <c r="A1" s="6"/>
    </row>
    <row r="2" spans="1:30" ht="18" customHeight="1" x14ac:dyDescent="0.3">
      <c r="B2" s="9"/>
      <c r="C2" s="10"/>
      <c r="D2" s="10"/>
      <c r="E2" s="10"/>
      <c r="F2" s="10"/>
      <c r="G2" s="10"/>
      <c r="H2" s="10"/>
      <c r="I2" s="10"/>
      <c r="J2" s="10"/>
      <c r="K2" s="10"/>
      <c r="L2" s="10"/>
      <c r="M2" s="10"/>
      <c r="N2" s="10"/>
      <c r="O2" s="11"/>
    </row>
    <row r="3" spans="1:30" s="12" customFormat="1" ht="18" customHeight="1" x14ac:dyDescent="0.3">
      <c r="B3" s="13"/>
      <c r="C3" s="144" t="s">
        <v>40</v>
      </c>
      <c r="D3" s="144"/>
      <c r="E3" s="144"/>
      <c r="F3" s="144"/>
      <c r="G3" s="144"/>
      <c r="H3" s="144"/>
      <c r="I3" s="144"/>
      <c r="J3" s="144"/>
      <c r="K3" s="144"/>
      <c r="L3" s="144"/>
      <c r="M3" s="144"/>
      <c r="N3" s="144"/>
      <c r="O3" s="14"/>
      <c r="P3" s="12" t="s">
        <v>16</v>
      </c>
      <c r="Q3" s="8"/>
      <c r="R3" s="8"/>
      <c r="S3" s="8"/>
      <c r="T3" s="8"/>
      <c r="U3" s="8"/>
      <c r="V3" s="8"/>
      <c r="W3" s="8"/>
      <c r="X3" s="8"/>
      <c r="Y3" s="8"/>
      <c r="Z3" s="8"/>
      <c r="AA3" s="8"/>
      <c r="AB3" s="8"/>
      <c r="AC3" s="8"/>
      <c r="AD3" s="8"/>
    </row>
    <row r="4" spans="1:30" s="12" customFormat="1" ht="18" customHeight="1" x14ac:dyDescent="0.3">
      <c r="B4" s="13"/>
      <c r="C4" s="26"/>
      <c r="D4" s="89"/>
      <c r="E4" s="89"/>
      <c r="F4" s="89"/>
      <c r="G4" s="89"/>
      <c r="H4" s="89"/>
      <c r="I4" s="89"/>
      <c r="J4" s="89"/>
      <c r="K4" s="89"/>
      <c r="L4" s="89"/>
      <c r="M4" s="89"/>
      <c r="N4" s="89"/>
      <c r="O4" s="14"/>
      <c r="Q4" s="8"/>
      <c r="R4" s="8"/>
      <c r="S4" s="8"/>
      <c r="T4" s="8"/>
      <c r="U4" s="8"/>
      <c r="V4" s="8"/>
      <c r="W4" s="8"/>
      <c r="X4" s="8"/>
      <c r="Y4" s="8"/>
      <c r="Z4" s="8"/>
      <c r="AA4" s="8"/>
      <c r="AB4" s="8"/>
      <c r="AC4" s="8"/>
      <c r="AD4" s="8"/>
    </row>
    <row r="5" spans="1:30" s="12" customFormat="1" ht="18" customHeight="1" x14ac:dyDescent="0.3">
      <c r="B5" s="13"/>
      <c r="C5" s="269"/>
      <c r="D5" s="269"/>
      <c r="E5" s="269"/>
      <c r="F5" s="269"/>
      <c r="G5" s="269"/>
      <c r="H5" s="269"/>
      <c r="I5" s="89"/>
      <c r="J5" s="89"/>
      <c r="K5" s="89"/>
      <c r="L5" s="89"/>
      <c r="M5" s="89"/>
      <c r="N5" s="89"/>
      <c r="O5" s="14"/>
      <c r="Q5" s="8"/>
      <c r="R5" s="8"/>
      <c r="S5" s="8"/>
      <c r="T5" s="8"/>
      <c r="U5" s="8"/>
      <c r="V5" s="8"/>
      <c r="W5" s="8"/>
      <c r="X5" s="8"/>
      <c r="Y5" s="8"/>
      <c r="Z5" s="8"/>
      <c r="AA5" s="8"/>
      <c r="AB5" s="8"/>
      <c r="AC5" s="8"/>
      <c r="AD5" s="8"/>
    </row>
    <row r="6" spans="1:30" s="12" customFormat="1" ht="18" customHeight="1" thickBot="1" x14ac:dyDescent="0.35">
      <c r="B6" s="13"/>
      <c r="C6" s="269"/>
      <c r="D6" s="269"/>
      <c r="E6" s="269"/>
      <c r="F6" s="269"/>
      <c r="G6" s="269"/>
      <c r="H6" s="269"/>
      <c r="I6" s="89"/>
      <c r="J6" s="26"/>
      <c r="K6" s="26"/>
      <c r="L6" s="26"/>
      <c r="M6" s="26"/>
      <c r="N6" s="26"/>
      <c r="O6" s="14"/>
      <c r="Q6" s="8"/>
      <c r="R6" s="8"/>
      <c r="S6" s="8"/>
      <c r="T6" s="8"/>
      <c r="U6" s="8"/>
      <c r="V6" s="8"/>
      <c r="W6" s="8"/>
      <c r="X6" s="8"/>
      <c r="Y6" s="8"/>
      <c r="Z6" s="8"/>
      <c r="AA6" s="8"/>
      <c r="AB6" s="8"/>
      <c r="AC6" s="8"/>
      <c r="AD6" s="8"/>
    </row>
    <row r="7" spans="1:30" s="12" customFormat="1" ht="18" customHeight="1" x14ac:dyDescent="0.3">
      <c r="B7" s="13"/>
      <c r="C7" s="269"/>
      <c r="D7" s="269"/>
      <c r="E7" s="269"/>
      <c r="F7" s="269"/>
      <c r="G7" s="269"/>
      <c r="H7" s="269"/>
      <c r="I7" s="89"/>
      <c r="J7" s="319" t="s">
        <v>2</v>
      </c>
      <c r="K7" s="320"/>
      <c r="L7" s="320"/>
      <c r="M7" s="320"/>
      <c r="N7" s="321"/>
      <c r="O7" s="14"/>
      <c r="Q7" s="8"/>
      <c r="W7" s="8"/>
      <c r="X7" s="8"/>
      <c r="Y7" s="8"/>
      <c r="Z7" s="8"/>
      <c r="AA7" s="8"/>
      <c r="AB7" s="8"/>
      <c r="AC7" s="8"/>
      <c r="AD7" s="8"/>
    </row>
    <row r="8" spans="1:30" s="12" customFormat="1" ht="18" customHeight="1" x14ac:dyDescent="0.3">
      <c r="B8" s="13"/>
      <c r="C8" s="269"/>
      <c r="D8" s="269"/>
      <c r="E8" s="269"/>
      <c r="F8" s="269"/>
      <c r="G8" s="269"/>
      <c r="H8" s="269"/>
      <c r="I8" s="89"/>
      <c r="J8" s="322"/>
      <c r="K8" s="323"/>
      <c r="L8" s="323"/>
      <c r="M8" s="323"/>
      <c r="N8" s="324"/>
      <c r="O8" s="14"/>
      <c r="W8" s="8"/>
      <c r="X8" s="8"/>
      <c r="Y8" s="8"/>
      <c r="Z8" s="8"/>
      <c r="AA8" s="8"/>
      <c r="AB8" s="8"/>
      <c r="AC8" s="8"/>
      <c r="AD8" s="8"/>
    </row>
    <row r="9" spans="1:30" s="12" customFormat="1" ht="18" customHeight="1" x14ac:dyDescent="0.3">
      <c r="B9" s="13"/>
      <c r="C9" s="269"/>
      <c r="D9" s="269"/>
      <c r="E9" s="269"/>
      <c r="F9" s="269"/>
      <c r="G9" s="269"/>
      <c r="H9" s="269"/>
      <c r="I9" s="89"/>
      <c r="J9" s="325" t="s">
        <v>3</v>
      </c>
      <c r="K9" s="326"/>
      <c r="L9" s="327"/>
      <c r="M9" s="340"/>
      <c r="N9" s="341"/>
      <c r="O9" s="14"/>
      <c r="W9" s="8"/>
      <c r="AC9" s="8"/>
      <c r="AD9" s="8"/>
    </row>
    <row r="10" spans="1:30" s="12" customFormat="1" ht="18" customHeight="1" x14ac:dyDescent="0.3">
      <c r="B10" s="13"/>
      <c r="C10" s="269"/>
      <c r="D10" s="269"/>
      <c r="E10" s="269"/>
      <c r="F10" s="269"/>
      <c r="G10" s="269"/>
      <c r="H10" s="269"/>
      <c r="I10" s="89"/>
      <c r="J10" s="328"/>
      <c r="K10" s="329"/>
      <c r="L10" s="330"/>
      <c r="M10" s="342"/>
      <c r="N10" s="343"/>
      <c r="O10" s="14"/>
      <c r="W10" s="8"/>
      <c r="AC10" s="8"/>
      <c r="AD10" s="8"/>
    </row>
    <row r="11" spans="1:30" s="12" customFormat="1" ht="18" customHeight="1" x14ac:dyDescent="0.3">
      <c r="B11" s="13"/>
      <c r="C11" s="269"/>
      <c r="D11" s="269"/>
      <c r="E11" s="269"/>
      <c r="F11" s="269"/>
      <c r="G11" s="269"/>
      <c r="H11" s="269"/>
      <c r="I11" s="89"/>
      <c r="J11" s="331" t="s">
        <v>4</v>
      </c>
      <c r="K11" s="332"/>
      <c r="L11" s="333"/>
      <c r="M11" s="344"/>
      <c r="N11" s="345"/>
      <c r="O11" s="14"/>
      <c r="W11" s="8"/>
      <c r="AC11" s="8"/>
      <c r="AD11" s="8"/>
    </row>
    <row r="12" spans="1:30" s="12" customFormat="1" ht="18" customHeight="1" x14ac:dyDescent="0.3">
      <c r="B12" s="13"/>
      <c r="C12" s="269"/>
      <c r="D12" s="269"/>
      <c r="E12" s="269"/>
      <c r="F12" s="269"/>
      <c r="G12" s="269"/>
      <c r="H12" s="269"/>
      <c r="I12" s="89"/>
      <c r="J12" s="334"/>
      <c r="K12" s="335"/>
      <c r="L12" s="336"/>
      <c r="M12" s="346"/>
      <c r="N12" s="347"/>
      <c r="O12" s="14"/>
      <c r="W12" s="8"/>
      <c r="AC12" s="8"/>
      <c r="AD12" s="8"/>
    </row>
    <row r="13" spans="1:30" s="12" customFormat="1" ht="18" customHeight="1" x14ac:dyDescent="0.3">
      <c r="B13" s="13"/>
      <c r="C13" s="269"/>
      <c r="D13" s="269"/>
      <c r="E13" s="269"/>
      <c r="F13" s="269"/>
      <c r="G13" s="269"/>
      <c r="H13" s="269"/>
      <c r="I13" s="89"/>
      <c r="J13" s="325" t="s">
        <v>5</v>
      </c>
      <c r="K13" s="326"/>
      <c r="L13" s="327"/>
      <c r="M13" s="348"/>
      <c r="N13" s="349"/>
      <c r="O13" s="14"/>
      <c r="W13" s="8"/>
      <c r="AC13" s="8"/>
      <c r="AD13" s="8"/>
    </row>
    <row r="14" spans="1:30" s="12" customFormat="1" ht="18" customHeight="1" thickBot="1" x14ac:dyDescent="0.35">
      <c r="B14" s="13"/>
      <c r="C14" s="269"/>
      <c r="D14" s="269"/>
      <c r="E14" s="269"/>
      <c r="F14" s="269"/>
      <c r="G14" s="269"/>
      <c r="H14" s="269"/>
      <c r="I14" s="89"/>
      <c r="J14" s="337"/>
      <c r="K14" s="338"/>
      <c r="L14" s="339"/>
      <c r="M14" s="350"/>
      <c r="N14" s="351"/>
      <c r="O14" s="14"/>
      <c r="W14" s="8"/>
      <c r="AC14" s="8"/>
      <c r="AD14" s="8"/>
    </row>
    <row r="15" spans="1:30" s="12" customFormat="1" ht="18" customHeight="1" x14ac:dyDescent="0.3">
      <c r="B15" s="13"/>
      <c r="C15" s="269"/>
      <c r="D15" s="269"/>
      <c r="E15" s="269"/>
      <c r="F15" s="269"/>
      <c r="G15" s="269"/>
      <c r="H15" s="269"/>
      <c r="I15" s="89"/>
      <c r="J15" s="84"/>
      <c r="K15" s="84"/>
      <c r="L15" s="84"/>
      <c r="M15" s="84"/>
      <c r="N15" s="84"/>
      <c r="O15" s="14"/>
      <c r="V15" s="8"/>
      <c r="W15" s="8"/>
      <c r="AC15" s="8"/>
      <c r="AD15" s="8"/>
    </row>
    <row r="16" spans="1:30" s="12" customFormat="1" ht="18" customHeight="1" x14ac:dyDescent="0.3">
      <c r="B16" s="13"/>
      <c r="C16" s="269"/>
      <c r="D16" s="269"/>
      <c r="E16" s="269"/>
      <c r="F16" s="269"/>
      <c r="G16" s="269"/>
      <c r="H16" s="269"/>
      <c r="I16" s="89"/>
      <c r="J16" s="89"/>
      <c r="K16" s="89"/>
      <c r="L16" s="89"/>
      <c r="M16" s="89"/>
      <c r="N16" s="89"/>
      <c r="O16" s="14"/>
      <c r="Q16" s="66" t="s">
        <v>133</v>
      </c>
      <c r="R16" s="8"/>
      <c r="S16" s="8"/>
      <c r="T16" s="8"/>
      <c r="U16" s="8"/>
      <c r="V16" s="8"/>
      <c r="W16" s="8"/>
      <c r="AC16" s="8"/>
      <c r="AD16" s="8"/>
    </row>
    <row r="17" spans="2:30" s="12" customFormat="1" ht="18" customHeight="1" x14ac:dyDescent="0.3">
      <c r="B17" s="13"/>
      <c r="C17" s="26"/>
      <c r="D17" s="89"/>
      <c r="E17" s="89"/>
      <c r="F17" s="89"/>
      <c r="G17" s="89"/>
      <c r="H17" s="89"/>
      <c r="I17" s="89"/>
      <c r="J17" s="89"/>
      <c r="K17" s="89"/>
      <c r="L17" s="89"/>
      <c r="M17" s="89"/>
      <c r="N17" s="89"/>
      <c r="O17" s="14"/>
      <c r="Q17" s="66" t="s">
        <v>6</v>
      </c>
      <c r="R17" s="30"/>
      <c r="S17" s="30"/>
      <c r="T17" s="30"/>
      <c r="U17" s="30"/>
      <c r="V17" s="30"/>
      <c r="W17" s="30"/>
      <c r="X17" s="30"/>
      <c r="Y17" s="30"/>
      <c r="Z17" s="30"/>
      <c r="AA17" s="30"/>
      <c r="AB17" s="30"/>
      <c r="AC17" s="30"/>
      <c r="AD17" s="30"/>
    </row>
    <row r="18" spans="2:30" ht="18" customHeight="1" x14ac:dyDescent="0.3">
      <c r="B18" s="15"/>
      <c r="C18" s="16"/>
      <c r="D18" s="16"/>
      <c r="E18" s="16"/>
      <c r="F18" s="318" t="s">
        <v>6</v>
      </c>
      <c r="G18" s="318"/>
      <c r="H18" s="318"/>
      <c r="I18" s="318"/>
      <c r="J18" s="318"/>
      <c r="K18" s="318"/>
      <c r="L18" s="318"/>
      <c r="M18" s="318"/>
      <c r="N18" s="318"/>
      <c r="O18" s="17"/>
      <c r="Q18" s="66" t="s">
        <v>7</v>
      </c>
    </row>
    <row r="19" spans="2:30" ht="18" customHeight="1" thickBot="1" x14ac:dyDescent="0.35">
      <c r="B19" s="15"/>
      <c r="C19" s="16"/>
      <c r="D19" s="16"/>
      <c r="E19" s="16"/>
      <c r="F19" s="318"/>
      <c r="G19" s="318"/>
      <c r="H19" s="318"/>
      <c r="I19" s="318"/>
      <c r="J19" s="318"/>
      <c r="K19" s="318"/>
      <c r="L19" s="318"/>
      <c r="M19" s="318"/>
      <c r="N19" s="318"/>
      <c r="O19" s="17"/>
      <c r="Q19" s="66" t="s">
        <v>8</v>
      </c>
    </row>
    <row r="20" spans="2:30" ht="18" customHeight="1" x14ac:dyDescent="0.3">
      <c r="B20" s="15"/>
      <c r="C20" s="16"/>
      <c r="D20" s="16"/>
      <c r="E20" s="16"/>
      <c r="F20" s="312" t="str">
        <f>IF(OR(PDVSÉ!H9="-",PDVSÉ!J9="-",PDVSÉ!L9="-",PDVSÉ!H10="-",PDVSÉ!J10="-",PDVSÉ!L10="-"),"-",SUM('AVSÉ(1)'!I12:I17))</f>
        <v>-</v>
      </c>
      <c r="G20" s="313"/>
      <c r="H20" s="313"/>
      <c r="I20" s="314"/>
      <c r="J20" s="16"/>
      <c r="K20" s="298" t="s">
        <v>35</v>
      </c>
      <c r="L20" s="299"/>
      <c r="M20" s="299"/>
      <c r="N20" s="300"/>
      <c r="O20" s="17"/>
      <c r="Q20" s="66" t="s">
        <v>9</v>
      </c>
    </row>
    <row r="21" spans="2:30" ht="18" customHeight="1" thickBot="1" x14ac:dyDescent="0.35">
      <c r="B21" s="15"/>
      <c r="C21" s="16"/>
      <c r="D21" s="16"/>
      <c r="E21" s="16"/>
      <c r="F21" s="315"/>
      <c r="G21" s="316"/>
      <c r="H21" s="316"/>
      <c r="I21" s="317"/>
      <c r="J21" s="16"/>
      <c r="K21" s="304"/>
      <c r="L21" s="305"/>
      <c r="M21" s="305"/>
      <c r="N21" s="306"/>
      <c r="O21" s="17"/>
    </row>
    <row r="22" spans="2:30" ht="18" customHeight="1" x14ac:dyDescent="0.3">
      <c r="B22" s="15"/>
      <c r="C22" s="16"/>
      <c r="D22" s="16"/>
      <c r="E22" s="16"/>
      <c r="F22" s="16"/>
      <c r="G22" s="16"/>
      <c r="H22" s="16"/>
      <c r="I22" s="16"/>
      <c r="J22" s="16"/>
      <c r="K22" s="16"/>
      <c r="L22" s="94"/>
      <c r="M22" s="94"/>
      <c r="N22" s="94"/>
      <c r="O22" s="17"/>
    </row>
    <row r="23" spans="2:30" ht="18" customHeight="1" x14ac:dyDescent="0.3">
      <c r="B23" s="15"/>
      <c r="C23" s="16"/>
      <c r="D23" s="16"/>
      <c r="E23" s="16"/>
      <c r="F23" s="318" t="s">
        <v>7</v>
      </c>
      <c r="G23" s="318"/>
      <c r="H23" s="318"/>
      <c r="I23" s="318"/>
      <c r="J23" s="318"/>
      <c r="K23" s="318"/>
      <c r="L23" s="318"/>
      <c r="M23" s="318"/>
      <c r="N23" s="318"/>
      <c r="O23" s="17"/>
    </row>
    <row r="24" spans="2:30" ht="18" customHeight="1" thickBot="1" x14ac:dyDescent="0.35">
      <c r="B24" s="15"/>
      <c r="C24" s="16"/>
      <c r="D24" s="16"/>
      <c r="E24" s="16"/>
      <c r="F24" s="318"/>
      <c r="G24" s="318"/>
      <c r="H24" s="318"/>
      <c r="I24" s="318"/>
      <c r="J24" s="318"/>
      <c r="K24" s="318"/>
      <c r="L24" s="318"/>
      <c r="M24" s="318"/>
      <c r="N24" s="318"/>
      <c r="O24" s="17"/>
    </row>
    <row r="25" spans="2:30" ht="18" customHeight="1" x14ac:dyDescent="0.3">
      <c r="B25" s="15"/>
      <c r="C25" s="16"/>
      <c r="D25" s="16"/>
      <c r="E25" s="16"/>
      <c r="F25" s="312" t="str">
        <f>IF(OR(PDVSÉ!H13="-",PDVSÉ!J13="-",PDVSÉ!L13="-",PDVSÉ!H14="-",PDVSÉ!J14="-",PDVSÉ!L14="-",PDVSÉ!H15="-",PDVSÉ!J15="-",PDVSÉ!L15="-"),"-",SUM('AVSÉ(2)'!H12:H20))</f>
        <v>-</v>
      </c>
      <c r="G25" s="313"/>
      <c r="H25" s="313"/>
      <c r="I25" s="314"/>
      <c r="J25" s="16"/>
      <c r="K25" s="298" t="s">
        <v>36</v>
      </c>
      <c r="L25" s="299"/>
      <c r="M25" s="299"/>
      <c r="N25" s="300"/>
      <c r="O25" s="17"/>
    </row>
    <row r="26" spans="2:30" ht="18" customHeight="1" thickBot="1" x14ac:dyDescent="0.35">
      <c r="B26" s="15"/>
      <c r="C26" s="16"/>
      <c r="D26" s="16"/>
      <c r="E26" s="16"/>
      <c r="F26" s="315"/>
      <c r="G26" s="316"/>
      <c r="H26" s="316"/>
      <c r="I26" s="317"/>
      <c r="J26" s="16"/>
      <c r="K26" s="304"/>
      <c r="L26" s="305"/>
      <c r="M26" s="305"/>
      <c r="N26" s="306"/>
      <c r="O26" s="17"/>
    </row>
    <row r="27" spans="2:30" ht="18" customHeight="1" x14ac:dyDescent="0.3">
      <c r="B27" s="15"/>
      <c r="C27" s="16"/>
      <c r="D27" s="16"/>
      <c r="E27" s="16"/>
      <c r="F27" s="16"/>
      <c r="G27" s="16"/>
      <c r="H27" s="16"/>
      <c r="I27" s="16"/>
      <c r="J27" s="16"/>
      <c r="K27" s="16"/>
      <c r="L27" s="16"/>
      <c r="M27" s="16"/>
      <c r="N27" s="16"/>
      <c r="O27" s="17"/>
    </row>
    <row r="28" spans="2:30" ht="18" customHeight="1" x14ac:dyDescent="0.3">
      <c r="B28" s="15"/>
      <c r="C28" s="16"/>
      <c r="D28" s="16"/>
      <c r="E28" s="16"/>
      <c r="F28" s="318" t="s">
        <v>8</v>
      </c>
      <c r="G28" s="318"/>
      <c r="H28" s="318"/>
      <c r="I28" s="318"/>
      <c r="J28" s="318"/>
      <c r="K28" s="318"/>
      <c r="L28" s="318"/>
      <c r="M28" s="318"/>
      <c r="N28" s="318"/>
      <c r="O28" s="17"/>
    </row>
    <row r="29" spans="2:30" ht="18" customHeight="1" thickBot="1" x14ac:dyDescent="0.35">
      <c r="B29" s="15"/>
      <c r="C29" s="16"/>
      <c r="D29" s="16"/>
      <c r="E29" s="16"/>
      <c r="F29" s="318"/>
      <c r="G29" s="318"/>
      <c r="H29" s="318"/>
      <c r="I29" s="318"/>
      <c r="J29" s="318"/>
      <c r="K29" s="318"/>
      <c r="L29" s="318"/>
      <c r="M29" s="318"/>
      <c r="N29" s="318"/>
      <c r="O29" s="17"/>
    </row>
    <row r="30" spans="2:30" ht="18" customHeight="1" x14ac:dyDescent="0.3">
      <c r="B30" s="15"/>
      <c r="C30" s="16"/>
      <c r="D30" s="16"/>
      <c r="E30" s="16"/>
      <c r="F30" s="312" t="str">
        <f>IF(OR(PDVSÉ!H18="-",PDVSÉ!J18="-",PDVSÉ!L18="-",PDVSÉ!H19="-",PDVSÉ!J19="-",PDVSÉ!L19="-",PDVSÉ!H20="-",PDVSÉ!J20="-",PDVSÉ!L20="-"),"-",SUM('AVSÉ(3)'!H12:H20))</f>
        <v>-</v>
      </c>
      <c r="G30" s="313"/>
      <c r="H30" s="313"/>
      <c r="I30" s="314"/>
      <c r="J30" s="16"/>
      <c r="K30" s="298" t="s">
        <v>37</v>
      </c>
      <c r="L30" s="299"/>
      <c r="M30" s="299"/>
      <c r="N30" s="300"/>
      <c r="O30" s="17"/>
    </row>
    <row r="31" spans="2:30" ht="18" customHeight="1" thickBot="1" x14ac:dyDescent="0.35">
      <c r="B31" s="15"/>
      <c r="C31" s="16"/>
      <c r="D31" s="16"/>
      <c r="E31" s="16"/>
      <c r="F31" s="315"/>
      <c r="G31" s="316"/>
      <c r="H31" s="316"/>
      <c r="I31" s="317"/>
      <c r="J31" s="16"/>
      <c r="K31" s="304"/>
      <c r="L31" s="305"/>
      <c r="M31" s="305"/>
      <c r="N31" s="306"/>
      <c r="O31" s="17"/>
    </row>
    <row r="32" spans="2:30" ht="18" customHeight="1" x14ac:dyDescent="0.3">
      <c r="B32" s="15"/>
      <c r="C32" s="16"/>
      <c r="D32" s="16"/>
      <c r="E32" s="16"/>
      <c r="F32" s="16"/>
      <c r="G32" s="16"/>
      <c r="H32" s="16"/>
      <c r="I32" s="16"/>
      <c r="J32" s="16"/>
      <c r="K32" s="16"/>
      <c r="L32" s="16"/>
      <c r="M32" s="16"/>
      <c r="N32" s="16"/>
      <c r="O32" s="17"/>
    </row>
    <row r="33" spans="2:30" ht="18" customHeight="1" x14ac:dyDescent="0.3">
      <c r="B33" s="15"/>
      <c r="C33" s="16"/>
      <c r="D33" s="16"/>
      <c r="E33" s="16"/>
      <c r="F33" s="318" t="s">
        <v>9</v>
      </c>
      <c r="G33" s="318"/>
      <c r="H33" s="318"/>
      <c r="I33" s="318"/>
      <c r="J33" s="318"/>
      <c r="K33" s="318"/>
      <c r="L33" s="318"/>
      <c r="M33" s="318"/>
      <c r="N33" s="318"/>
      <c r="O33" s="17"/>
    </row>
    <row r="34" spans="2:30" ht="18" customHeight="1" thickBot="1" x14ac:dyDescent="0.35">
      <c r="B34" s="15"/>
      <c r="C34" s="16"/>
      <c r="D34" s="16"/>
      <c r="E34" s="16"/>
      <c r="F34" s="318"/>
      <c r="G34" s="318"/>
      <c r="H34" s="318"/>
      <c r="I34" s="318"/>
      <c r="J34" s="318"/>
      <c r="K34" s="318"/>
      <c r="L34" s="318"/>
      <c r="M34" s="318"/>
      <c r="N34" s="318"/>
      <c r="O34" s="17"/>
    </row>
    <row r="35" spans="2:30" ht="18" customHeight="1" x14ac:dyDescent="0.3">
      <c r="B35" s="15"/>
      <c r="C35" s="16"/>
      <c r="D35" s="16"/>
      <c r="E35" s="16"/>
      <c r="F35" s="312" t="str">
        <f>IF(OR(PDVSÉ!H23="-",PDVSÉ!J23="-",PDVSÉ!L23="-",PDVSÉ!H24="-",PDVSÉ!J24="-",PDVSÉ!L24="-",PDVSÉ!H25="-",PDVSÉ!J25="-",PDVSÉ!L25="-",),"-",SUM('AVSÉ(4)'!H12:H20))</f>
        <v>-</v>
      </c>
      <c r="G35" s="313"/>
      <c r="H35" s="313"/>
      <c r="I35" s="314"/>
      <c r="J35" s="16"/>
      <c r="K35" s="298" t="s">
        <v>38</v>
      </c>
      <c r="L35" s="299"/>
      <c r="M35" s="299"/>
      <c r="N35" s="300"/>
      <c r="O35" s="17"/>
    </row>
    <row r="36" spans="2:30" s="30" customFormat="1" ht="18" customHeight="1" thickBot="1" x14ac:dyDescent="0.35">
      <c r="B36" s="31"/>
      <c r="C36" s="83"/>
      <c r="D36" s="83"/>
      <c r="E36" s="83"/>
      <c r="F36" s="315"/>
      <c r="G36" s="316"/>
      <c r="H36" s="316"/>
      <c r="I36" s="317"/>
      <c r="J36" s="83"/>
      <c r="K36" s="304"/>
      <c r="L36" s="305"/>
      <c r="M36" s="305"/>
      <c r="N36" s="306"/>
      <c r="O36" s="32"/>
      <c r="Q36" s="8"/>
      <c r="R36" s="8"/>
      <c r="S36" s="8"/>
      <c r="T36" s="8"/>
      <c r="U36" s="8"/>
      <c r="V36" s="8"/>
      <c r="W36" s="8"/>
      <c r="X36" s="8"/>
      <c r="Y36" s="8"/>
      <c r="Z36" s="8"/>
      <c r="AA36" s="8"/>
      <c r="AB36" s="8"/>
      <c r="AC36" s="8"/>
      <c r="AD36" s="8"/>
    </row>
    <row r="37" spans="2:30" s="30" customFormat="1" ht="18" customHeight="1" x14ac:dyDescent="0.3">
      <c r="B37" s="31"/>
      <c r="C37" s="83"/>
      <c r="D37" s="83"/>
      <c r="E37" s="83"/>
      <c r="F37" s="90"/>
      <c r="G37" s="90"/>
      <c r="H37" s="90"/>
      <c r="I37" s="90"/>
      <c r="J37" s="83"/>
      <c r="K37" s="77"/>
      <c r="L37" s="77"/>
      <c r="M37" s="77"/>
      <c r="N37" s="77"/>
      <c r="O37" s="32"/>
      <c r="Q37" s="8"/>
      <c r="R37" s="8"/>
      <c r="S37" s="8"/>
      <c r="T37" s="8"/>
      <c r="U37" s="8"/>
      <c r="V37" s="8"/>
      <c r="W37" s="8"/>
      <c r="X37" s="8"/>
      <c r="Y37" s="8"/>
      <c r="Z37" s="8"/>
      <c r="AA37" s="8"/>
      <c r="AB37" s="8"/>
      <c r="AC37" s="8"/>
      <c r="AD37" s="8"/>
    </row>
    <row r="38" spans="2:30" ht="18" customHeight="1" thickBot="1" x14ac:dyDescent="0.35">
      <c r="B38" s="15"/>
      <c r="C38" s="16"/>
      <c r="D38" s="16"/>
      <c r="E38" s="16"/>
      <c r="F38" s="16"/>
      <c r="G38" s="16"/>
      <c r="H38" s="16"/>
      <c r="I38" s="16"/>
      <c r="J38" s="16"/>
      <c r="K38" s="16"/>
      <c r="L38" s="16"/>
      <c r="M38" s="16"/>
      <c r="N38" s="16"/>
      <c r="O38" s="17"/>
    </row>
    <row r="39" spans="2:30" ht="15" thickBot="1" x14ac:dyDescent="0.35">
      <c r="B39" s="15"/>
      <c r="C39" s="307" t="s">
        <v>142</v>
      </c>
      <c r="D39" s="308"/>
      <c r="E39" s="308"/>
      <c r="F39" s="308"/>
      <c r="G39" s="308"/>
      <c r="H39" s="308"/>
      <c r="I39" s="308"/>
      <c r="J39" s="358" t="s">
        <v>133</v>
      </c>
      <c r="K39" s="358"/>
      <c r="L39" s="358"/>
      <c r="M39" s="358"/>
      <c r="N39" s="63" t="s">
        <v>130</v>
      </c>
      <c r="O39" s="17"/>
    </row>
    <row r="40" spans="2:30" ht="100.05" customHeight="1" thickBot="1" x14ac:dyDescent="0.35">
      <c r="B40" s="15"/>
      <c r="C40" s="309"/>
      <c r="D40" s="310"/>
      <c r="E40" s="310"/>
      <c r="F40" s="310"/>
      <c r="G40" s="310"/>
      <c r="H40" s="310"/>
      <c r="I40" s="310"/>
      <c r="J40" s="310"/>
      <c r="K40" s="310"/>
      <c r="L40" s="310"/>
      <c r="M40" s="310"/>
      <c r="N40" s="311"/>
      <c r="O40" s="17"/>
    </row>
    <row r="41" spans="2:30" ht="15" thickBot="1" x14ac:dyDescent="0.35">
      <c r="B41" s="15"/>
      <c r="C41" s="16"/>
      <c r="D41" s="16"/>
      <c r="E41" s="16"/>
      <c r="F41" s="16"/>
      <c r="G41" s="16"/>
      <c r="H41" s="16"/>
      <c r="I41" s="16"/>
      <c r="J41" s="16"/>
      <c r="K41" s="16"/>
      <c r="L41" s="16"/>
      <c r="M41" s="16"/>
      <c r="N41" s="16"/>
      <c r="O41" s="17"/>
    </row>
    <row r="42" spans="2:30" ht="18" customHeight="1" x14ac:dyDescent="0.3">
      <c r="B42" s="15"/>
      <c r="C42" s="16"/>
      <c r="D42" s="352" t="s">
        <v>39</v>
      </c>
      <c r="E42" s="353"/>
      <c r="F42" s="353"/>
      <c r="G42" s="354"/>
      <c r="H42" s="16"/>
      <c r="I42" s="90"/>
      <c r="J42" s="352" t="s">
        <v>154</v>
      </c>
      <c r="K42" s="353"/>
      <c r="L42" s="353"/>
      <c r="M42" s="354"/>
      <c r="N42" s="90"/>
      <c r="O42" s="91"/>
    </row>
    <row r="43" spans="2:30" ht="18" customHeight="1" thickBot="1" x14ac:dyDescent="0.35">
      <c r="B43" s="15"/>
      <c r="C43" s="16"/>
      <c r="D43" s="355"/>
      <c r="E43" s="356"/>
      <c r="F43" s="356"/>
      <c r="G43" s="357"/>
      <c r="H43" s="16"/>
      <c r="I43" s="90"/>
      <c r="J43" s="355"/>
      <c r="K43" s="356"/>
      <c r="L43" s="356"/>
      <c r="M43" s="357"/>
      <c r="N43" s="90"/>
      <c r="O43" s="91"/>
    </row>
    <row r="44" spans="2:30" ht="15" thickBot="1" x14ac:dyDescent="0.35">
      <c r="B44" s="15"/>
      <c r="C44" s="16"/>
      <c r="D44" s="16"/>
      <c r="E44" s="16"/>
      <c r="F44" s="16"/>
      <c r="G44" s="16"/>
      <c r="H44" s="16"/>
      <c r="I44" s="16"/>
      <c r="J44" s="16"/>
      <c r="K44" s="16"/>
      <c r="L44" s="16"/>
      <c r="M44" s="16"/>
      <c r="N44" s="16"/>
      <c r="O44" s="17"/>
    </row>
    <row r="45" spans="2:30" ht="21.6" customHeight="1" thickBot="1" x14ac:dyDescent="0.35">
      <c r="B45" s="15"/>
      <c r="C45" s="16"/>
      <c r="D45" s="157" t="s">
        <v>17</v>
      </c>
      <c r="E45" s="158"/>
      <c r="F45" s="158"/>
      <c r="G45" s="158"/>
      <c r="H45" s="158"/>
      <c r="I45" s="158"/>
      <c r="J45" s="158"/>
      <c r="K45" s="158"/>
      <c r="L45" s="158"/>
      <c r="M45" s="159"/>
      <c r="N45" s="16"/>
      <c r="O45" s="17"/>
    </row>
    <row r="46" spans="2:30" ht="15" thickBot="1" x14ac:dyDescent="0.35">
      <c r="B46" s="20"/>
      <c r="C46" s="21"/>
      <c r="D46" s="21"/>
      <c r="E46" s="21"/>
      <c r="F46" s="21"/>
      <c r="G46" s="21"/>
      <c r="H46" s="21"/>
      <c r="I46" s="21"/>
      <c r="J46" s="21"/>
      <c r="K46" s="21"/>
      <c r="L46" s="21"/>
      <c r="M46" s="21"/>
      <c r="N46" s="21"/>
      <c r="O46" s="22"/>
    </row>
  </sheetData>
  <sheetProtection algorithmName="SHA-512" hashValue="OtAiRkEDQsCPxS+UIAOAL65WSyLwNCukzrduN+8jfYRMsXvuDlrDWfpFYxQg1CCBlNSacosHqaKphdquVdGihQ==" saltValue="SS4Sc2OmiFB2psABzHR2KQ==" spinCount="100000" sheet="1" objects="1" scenarios="1" selectLockedCells="1"/>
  <mergeCells count="27">
    <mergeCell ref="J42:M43"/>
    <mergeCell ref="J39:M39"/>
    <mergeCell ref="D42:G43"/>
    <mergeCell ref="F23:N24"/>
    <mergeCell ref="F28:N29"/>
    <mergeCell ref="F33:N34"/>
    <mergeCell ref="J11:L12"/>
    <mergeCell ref="J13:L14"/>
    <mergeCell ref="M9:N10"/>
    <mergeCell ref="M11:N12"/>
    <mergeCell ref="M13:N14"/>
    <mergeCell ref="D45:M45"/>
    <mergeCell ref="K25:N26"/>
    <mergeCell ref="C39:I39"/>
    <mergeCell ref="C40:N40"/>
    <mergeCell ref="C3:N3"/>
    <mergeCell ref="F20:I21"/>
    <mergeCell ref="F25:I26"/>
    <mergeCell ref="F30:I31"/>
    <mergeCell ref="F35:I36"/>
    <mergeCell ref="K20:N21"/>
    <mergeCell ref="F18:N19"/>
    <mergeCell ref="K35:N36"/>
    <mergeCell ref="K30:N31"/>
    <mergeCell ref="C5:H16"/>
    <mergeCell ref="J7:N8"/>
    <mergeCell ref="J9:L10"/>
  </mergeCells>
  <conditionalFormatting sqref="F20">
    <cfRule type="cellIs" dxfId="133" priority="23" operator="between">
      <formula>10</formula>
      <formula>14</formula>
    </cfRule>
    <cfRule type="cellIs" dxfId="132" priority="28" operator="lessThan">
      <formula>10</formula>
    </cfRule>
    <cfRule type="cellIs" dxfId="131" priority="33" operator="greaterThan">
      <formula>14</formula>
    </cfRule>
  </conditionalFormatting>
  <conditionalFormatting sqref="F25">
    <cfRule type="cellIs" dxfId="130" priority="10" operator="between">
      <formula>14</formula>
      <formula>21</formula>
    </cfRule>
    <cfRule type="cellIs" dxfId="129" priority="11" operator="lessThan">
      <formula>14</formula>
    </cfRule>
    <cfRule type="cellIs" dxfId="128" priority="12" operator="greaterThan">
      <formula>21</formula>
    </cfRule>
  </conditionalFormatting>
  <conditionalFormatting sqref="F30">
    <cfRule type="cellIs" dxfId="127" priority="6" operator="between">
      <formula>14</formula>
      <formula>21</formula>
    </cfRule>
    <cfRule type="cellIs" dxfId="126" priority="7" operator="lessThan">
      <formula>14</formula>
    </cfRule>
    <cfRule type="cellIs" dxfId="125" priority="8" operator="greaterThan">
      <formula>21</formula>
    </cfRule>
  </conditionalFormatting>
  <conditionalFormatting sqref="F35">
    <cfRule type="cellIs" dxfId="124" priority="2" operator="between">
      <formula>14</formula>
      <formula>21</formula>
    </cfRule>
    <cfRule type="cellIs" dxfId="123" priority="3" operator="lessThan">
      <formula>14</formula>
    </cfRule>
    <cfRule type="cellIs" dxfId="122" priority="4" operator="greaterThan">
      <formula>21</formula>
    </cfRule>
  </conditionalFormatting>
  <dataValidations count="1">
    <dataValidation type="list" allowBlank="1" showInputMessage="1" showErrorMessage="1" sqref="J39:M39" xr:uid="{48C7A16E-1057-4F08-A95E-EA4306A42796}">
      <formula1>$Q$16:$Q$20</formula1>
    </dataValidation>
  </dataValidations>
  <hyperlinks>
    <hyperlink ref="D45:H45" location="'Mon Profil'!A1" display="Retourner à mon profil" xr:uid="{A8B57F53-77C6-4CFA-89D5-30BE42CB29F5}"/>
    <hyperlink ref="D42:G43" location="PDVSÉ!A1" display="Profil détaillé" xr:uid="{E34E2791-F977-4FE5-ACE9-AC1840FB5359}"/>
    <hyperlink ref="J42:M43" r:id="rId1" display="Banque de ressources" xr:uid="{A75AACA0-7A82-4D30-8ECB-F3070CBA00E0}"/>
    <hyperlink ref="D45:K45" location="Profil!A1" display="Retourner à mon profil" xr:uid="{73F7BC73-9963-48FC-A680-0976F9546A97}"/>
    <hyperlink ref="K20:N21" location="'AVSÉ(1)'!A1" display="Autoévaluation - Promotion, recrutement et rétention" xr:uid="{DEE0D123-BA9D-4AF2-9767-28D3A2D5B66A}"/>
    <hyperlink ref="K25:N26" location="'AVSÉ(2)'!A1" display="Autoévaluation - Mécanisme de gestion" xr:uid="{B02380F4-61D8-4769-86BB-650C53AC8AFD}"/>
    <hyperlink ref="K30:N31" location="'AVSÉ(3)'!A1" display="Autoévaluation - Ressources" xr:uid="{74DE6CC2-F916-4BF5-9751-BF88EFB79E4B}"/>
    <hyperlink ref="K35:N36" location="'AVSÉ(4)'!A1" display="Autoévaluation - Innovation" xr:uid="{9B164A25-7600-4A84-9A2B-00CDF2230555}"/>
  </hyperlinks>
  <pageMargins left="0.7" right="0.7" top="0.75" bottom="0.75" header="0.3" footer="0.3"/>
  <pageSetup scale="68" orientation="portrait" r:id="rId2"/>
  <colBreaks count="1" manualBreakCount="1">
    <brk id="15" max="1048575" man="1"/>
  </colBreaks>
  <drawing r:id="rId3"/>
  <extLst>
    <ext xmlns:x14="http://schemas.microsoft.com/office/spreadsheetml/2009/9/main" uri="{78C0D931-6437-407d-A8EE-F0AAD7539E65}">
      <x14:conditionalFormattings>
        <x14:conditionalFormatting xmlns:xm="http://schemas.microsoft.com/office/excel/2006/main">
          <x14:cfRule type="containsText" priority="13" operator="containsText" id="{8DABDC9C-70CA-4DBC-B823-738A9749607E}">
            <xm:f>NOT(ISERROR(SEARCH("-",F20)))</xm:f>
            <xm:f>"-"</xm:f>
            <x14:dxf>
              <font>
                <color theme="1"/>
              </font>
              <fill>
                <patternFill>
                  <bgColor theme="0"/>
                </patternFill>
              </fill>
            </x14:dxf>
          </x14:cfRule>
          <xm:sqref>F20</xm:sqref>
        </x14:conditionalFormatting>
        <x14:conditionalFormatting xmlns:xm="http://schemas.microsoft.com/office/excel/2006/main">
          <x14:cfRule type="containsText" priority="9" operator="containsText" id="{DB1A3F95-518E-4BE9-83CD-9C3F2323BFED}">
            <xm:f>NOT(ISERROR(SEARCH("-",F25)))</xm:f>
            <xm:f>"-"</xm:f>
            <x14:dxf>
              <font>
                <color theme="1"/>
              </font>
              <fill>
                <patternFill>
                  <bgColor theme="0"/>
                </patternFill>
              </fill>
            </x14:dxf>
          </x14:cfRule>
          <xm:sqref>F25</xm:sqref>
        </x14:conditionalFormatting>
        <x14:conditionalFormatting xmlns:xm="http://schemas.microsoft.com/office/excel/2006/main">
          <x14:cfRule type="containsText" priority="5" operator="containsText" id="{417097B5-D2B9-4B58-B63E-A19937EB429A}">
            <xm:f>NOT(ISERROR(SEARCH("-",F30)))</xm:f>
            <xm:f>"-"</xm:f>
            <x14:dxf>
              <font>
                <color theme="1"/>
              </font>
              <fill>
                <patternFill>
                  <bgColor theme="0"/>
                </patternFill>
              </fill>
            </x14:dxf>
          </x14:cfRule>
          <xm:sqref>F30</xm:sqref>
        </x14:conditionalFormatting>
        <x14:conditionalFormatting xmlns:xm="http://schemas.microsoft.com/office/excel/2006/main">
          <x14:cfRule type="containsText" priority="1" operator="containsText" id="{750502DD-80FF-41CE-853A-BC144E05C738}">
            <xm:f>NOT(ISERROR(SEARCH("-",F35)))</xm:f>
            <xm:f>"-"</xm:f>
            <x14:dxf>
              <font>
                <color theme="1"/>
              </font>
              <fill>
                <patternFill>
                  <bgColor theme="0"/>
                </patternFill>
              </fill>
            </x14:dxf>
          </x14:cfRule>
          <xm:sqref>F35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82B2-7CB6-4253-9491-F682051387C9}">
  <sheetPr codeName="Sheet5">
    <tabColor rgb="FFCCBF9F"/>
  </sheetPr>
  <dimension ref="A1:K20"/>
  <sheetViews>
    <sheetView zoomScaleNormal="100" workbookViewId="0"/>
  </sheetViews>
  <sheetFormatPr defaultRowHeight="14.4" x14ac:dyDescent="0.3"/>
  <cols>
    <col min="1" max="2" width="4.77734375" style="8" customWidth="1"/>
    <col min="3" max="3" width="7.77734375" style="8" customWidth="1"/>
    <col min="4" max="6" width="22.77734375" style="8" customWidth="1"/>
    <col min="7" max="7" width="4.77734375" style="8" customWidth="1"/>
    <col min="8" max="8" width="18.77734375" style="8" customWidth="1"/>
    <col min="9" max="9" width="7.77734375" style="8" customWidth="1"/>
    <col min="10" max="10" width="4.77734375" style="8" customWidth="1"/>
    <col min="11" max="11" width="4.77734375" style="24" customWidth="1"/>
    <col min="12" max="16384" width="8.88671875" style="8"/>
  </cols>
  <sheetData>
    <row r="1" spans="1:11" ht="15" thickBot="1" x14ac:dyDescent="0.35">
      <c r="A1" s="6"/>
    </row>
    <row r="2" spans="1:11" x14ac:dyDescent="0.3">
      <c r="B2" s="9"/>
      <c r="C2" s="10"/>
      <c r="D2" s="10"/>
      <c r="E2" s="10"/>
      <c r="F2" s="10"/>
      <c r="G2" s="10"/>
      <c r="H2" s="10"/>
      <c r="I2" s="10"/>
      <c r="J2" s="11"/>
      <c r="K2" s="33"/>
    </row>
    <row r="3" spans="1:11" s="12" customFormat="1" ht="19.95" customHeight="1" x14ac:dyDescent="0.3">
      <c r="B3" s="13"/>
      <c r="C3" s="144" t="s">
        <v>35</v>
      </c>
      <c r="D3" s="144"/>
      <c r="E3" s="144"/>
      <c r="F3" s="144"/>
      <c r="G3" s="26"/>
      <c r="H3" s="26"/>
      <c r="I3" s="26"/>
      <c r="J3" s="34"/>
      <c r="K3" s="35"/>
    </row>
    <row r="4" spans="1:11" ht="15.6" x14ac:dyDescent="0.3">
      <c r="B4" s="15"/>
      <c r="C4" s="16"/>
      <c r="D4" s="5"/>
      <c r="E4" s="4"/>
      <c r="F4" s="4"/>
      <c r="G4" s="79"/>
      <c r="H4" s="269"/>
      <c r="I4" s="269"/>
      <c r="J4" s="17"/>
      <c r="K4" s="33"/>
    </row>
    <row r="5" spans="1:11" ht="125.4" customHeight="1" x14ac:dyDescent="0.3">
      <c r="B5" s="15"/>
      <c r="C5" s="16"/>
      <c r="D5" s="80"/>
      <c r="E5" s="80"/>
      <c r="F5" s="80"/>
      <c r="G5" s="80"/>
      <c r="H5" s="269"/>
      <c r="I5" s="269"/>
      <c r="J5" s="17"/>
      <c r="K5" s="33"/>
    </row>
    <row r="6" spans="1:11" ht="15.6" x14ac:dyDescent="0.3">
      <c r="B6" s="15"/>
      <c r="C6" s="16"/>
      <c r="D6" s="5"/>
      <c r="E6" s="4"/>
      <c r="F6" s="4"/>
      <c r="G6" s="79"/>
      <c r="H6" s="4"/>
      <c r="I6" s="16"/>
      <c r="J6" s="17"/>
      <c r="K6" s="33"/>
    </row>
    <row r="7" spans="1:11" ht="29.4" customHeight="1" x14ac:dyDescent="0.3">
      <c r="B7" s="15"/>
      <c r="C7" s="360" t="s">
        <v>76</v>
      </c>
      <c r="D7" s="360"/>
      <c r="E7" s="360"/>
      <c r="F7" s="360"/>
      <c r="G7" s="360"/>
      <c r="H7" s="360"/>
      <c r="I7" s="360"/>
      <c r="J7" s="17"/>
      <c r="K7" s="33"/>
    </row>
    <row r="8" spans="1:11" ht="15" thickBot="1" x14ac:dyDescent="0.35">
      <c r="B8" s="15"/>
      <c r="C8" s="16"/>
      <c r="D8" s="16"/>
      <c r="E8" s="16"/>
      <c r="F8" s="16"/>
      <c r="G8" s="16"/>
      <c r="H8" s="16"/>
      <c r="I8" s="16"/>
      <c r="J8" s="17"/>
      <c r="K8" s="33"/>
    </row>
    <row r="9" spans="1:11" x14ac:dyDescent="0.3">
      <c r="B9" s="15"/>
      <c r="C9" s="16"/>
      <c r="D9" s="36" t="s">
        <v>0</v>
      </c>
      <c r="E9" s="37" t="s">
        <v>13</v>
      </c>
      <c r="F9" s="37" t="s">
        <v>14</v>
      </c>
      <c r="G9" s="361" t="s">
        <v>1</v>
      </c>
      <c r="H9" s="362"/>
      <c r="I9" s="16"/>
      <c r="J9" s="17"/>
      <c r="K9" s="33"/>
    </row>
    <row r="10" spans="1:11" ht="15" thickBot="1" x14ac:dyDescent="0.35">
      <c r="B10" s="15"/>
      <c r="C10" s="16"/>
      <c r="D10" s="39">
        <v>0</v>
      </c>
      <c r="E10" s="40">
        <v>1</v>
      </c>
      <c r="F10" s="40">
        <v>2</v>
      </c>
      <c r="G10" s="363">
        <v>3</v>
      </c>
      <c r="H10" s="364"/>
      <c r="I10" s="16"/>
      <c r="J10" s="17"/>
      <c r="K10" s="33"/>
    </row>
    <row r="11" spans="1:11" x14ac:dyDescent="0.3">
      <c r="B11" s="15"/>
      <c r="C11" s="16"/>
      <c r="D11" s="16"/>
      <c r="E11" s="16"/>
      <c r="F11" s="16"/>
      <c r="G11" s="16"/>
      <c r="H11" s="16"/>
      <c r="I11" s="16"/>
      <c r="J11" s="17"/>
      <c r="K11" s="33"/>
    </row>
    <row r="12" spans="1:11" s="42" customFormat="1" ht="31.95" customHeight="1" x14ac:dyDescent="0.3">
      <c r="B12" s="43"/>
      <c r="C12" s="44">
        <v>1</v>
      </c>
      <c r="D12" s="359" t="s">
        <v>164</v>
      </c>
      <c r="E12" s="359"/>
      <c r="F12" s="359"/>
      <c r="G12" s="359"/>
      <c r="H12" s="359"/>
      <c r="I12" s="1" t="s">
        <v>30</v>
      </c>
      <c r="J12" s="45"/>
      <c r="K12" s="46"/>
    </row>
    <row r="13" spans="1:11" s="42" customFormat="1" ht="31.95" customHeight="1" x14ac:dyDescent="0.3">
      <c r="B13" s="43"/>
      <c r="C13" s="44">
        <v>2</v>
      </c>
      <c r="D13" s="359" t="s">
        <v>160</v>
      </c>
      <c r="E13" s="359"/>
      <c r="F13" s="359"/>
      <c r="G13" s="359"/>
      <c r="H13" s="359"/>
      <c r="I13" s="1" t="s">
        <v>30</v>
      </c>
      <c r="J13" s="45"/>
      <c r="K13" s="46"/>
    </row>
    <row r="14" spans="1:11" s="42" customFormat="1" ht="31.95" customHeight="1" x14ac:dyDescent="0.3">
      <c r="B14" s="43"/>
      <c r="C14" s="44">
        <v>3</v>
      </c>
      <c r="D14" s="359" t="s">
        <v>161</v>
      </c>
      <c r="E14" s="359"/>
      <c r="F14" s="359"/>
      <c r="G14" s="359"/>
      <c r="H14" s="359"/>
      <c r="I14" s="1" t="s">
        <v>30</v>
      </c>
      <c r="J14" s="45"/>
      <c r="K14" s="46"/>
    </row>
    <row r="15" spans="1:11" s="42" customFormat="1" ht="31.95" customHeight="1" x14ac:dyDescent="0.3">
      <c r="B15" s="43"/>
      <c r="C15" s="44">
        <v>4</v>
      </c>
      <c r="D15" s="359" t="s">
        <v>163</v>
      </c>
      <c r="E15" s="359"/>
      <c r="F15" s="359"/>
      <c r="G15" s="359"/>
      <c r="H15" s="359"/>
      <c r="I15" s="1" t="s">
        <v>30</v>
      </c>
      <c r="J15" s="45"/>
      <c r="K15" s="46"/>
    </row>
    <row r="16" spans="1:11" s="42" customFormat="1" ht="31.95" customHeight="1" x14ac:dyDescent="0.3">
      <c r="B16" s="43"/>
      <c r="C16" s="44">
        <v>5</v>
      </c>
      <c r="D16" s="359" t="s">
        <v>162</v>
      </c>
      <c r="E16" s="359"/>
      <c r="F16" s="359"/>
      <c r="G16" s="359"/>
      <c r="H16" s="359"/>
      <c r="I16" s="1" t="s">
        <v>30</v>
      </c>
      <c r="J16" s="45"/>
      <c r="K16" s="46"/>
    </row>
    <row r="17" spans="2:11" s="42" customFormat="1" ht="31.95" customHeight="1" x14ac:dyDescent="0.3">
      <c r="B17" s="43"/>
      <c r="C17" s="44">
        <v>6</v>
      </c>
      <c r="D17" s="359" t="s">
        <v>165</v>
      </c>
      <c r="E17" s="359"/>
      <c r="F17" s="359"/>
      <c r="G17" s="359"/>
      <c r="H17" s="359"/>
      <c r="I17" s="1" t="s">
        <v>30</v>
      </c>
      <c r="J17" s="45"/>
      <c r="K17" s="46"/>
    </row>
    <row r="18" spans="2:11" ht="15" thickBot="1" x14ac:dyDescent="0.35">
      <c r="B18" s="15"/>
      <c r="C18" s="16"/>
      <c r="D18" s="16"/>
      <c r="E18" s="16"/>
      <c r="F18" s="16"/>
      <c r="G18" s="16"/>
      <c r="H18" s="16"/>
      <c r="I18" s="16"/>
      <c r="J18" s="17"/>
      <c r="K18" s="33"/>
    </row>
    <row r="19" spans="2:11" ht="21.6" customHeight="1" thickBot="1" x14ac:dyDescent="0.35">
      <c r="B19" s="15"/>
      <c r="C19" s="16"/>
      <c r="D19" s="16"/>
      <c r="E19" s="157" t="s">
        <v>41</v>
      </c>
      <c r="F19" s="159"/>
      <c r="G19" s="81"/>
      <c r="H19" s="47"/>
      <c r="I19" s="47"/>
      <c r="J19" s="17"/>
      <c r="K19" s="33"/>
    </row>
    <row r="20" spans="2:11" ht="15" thickBot="1" x14ac:dyDescent="0.35">
      <c r="B20" s="20"/>
      <c r="C20" s="21"/>
      <c r="D20" s="21"/>
      <c r="E20" s="21"/>
      <c r="F20" s="21"/>
      <c r="G20" s="21"/>
      <c r="H20" s="21"/>
      <c r="I20" s="21"/>
      <c r="J20" s="22"/>
      <c r="K20" s="33"/>
    </row>
  </sheetData>
  <sheetProtection algorithmName="SHA-512" hashValue="vGRNAVC9RD16HNDzNE0ZI6WRTQ1SJ5ZIT0yGdz7Icwcypi4PHvLPpahVluCVcPdt6iLq+h4F3yZr2yZgngtouA==" saltValue="BZjeQBm2HpqsikO5oNt5QA==" spinCount="100000" sheet="1" objects="1" scenarios="1" selectLockedCells="1"/>
  <mergeCells count="12">
    <mergeCell ref="C3:F3"/>
    <mergeCell ref="H4:I5"/>
    <mergeCell ref="E19:F19"/>
    <mergeCell ref="D15:H15"/>
    <mergeCell ref="D16:H16"/>
    <mergeCell ref="D17:H17"/>
    <mergeCell ref="C7:I7"/>
    <mergeCell ref="D12:H12"/>
    <mergeCell ref="D13:H13"/>
    <mergeCell ref="D14:H14"/>
    <mergeCell ref="G9:H9"/>
    <mergeCell ref="G10:H10"/>
  </mergeCells>
  <conditionalFormatting sqref="I12:I17">
    <cfRule type="cellIs" dxfId="117" priority="1" operator="greaterThan">
      <formula>3</formula>
    </cfRule>
  </conditionalFormatting>
  <dataValidations xWindow="1040" yWindow="856" count="1">
    <dataValidation type="list" allowBlank="1" showInputMessage="1" showErrorMessage="1" promptTitle="Échelle" prompt="0 = En désaccord_x000a_1 = Plutôt en désaccord_x000a_2 = Plutôt en accord_x000a_3 = En accord" sqref="I12:I17" xr:uid="{21C0257B-9E67-45A0-8540-4CB49C14AA6B}">
      <formula1>"-, 0,1,2,3"</formula1>
    </dataValidation>
  </dataValidations>
  <hyperlinks>
    <hyperlink ref="E19:F19" location="PVSÉ!A1" display="Retour à mon profil de la Vitalité du système éducatif" xr:uid="{DFF0D5C3-E199-4894-B770-37EC62467418}"/>
  </hyperlinks>
  <pageMargins left="0.7" right="0.7" top="0.75" bottom="0.75" header="0.3" footer="0.3"/>
  <pageSetup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07AC-59A7-4B59-A78A-755A4C80C987}">
  <sheetPr codeName="Sheet6">
    <tabColor rgb="FFCCBF9F"/>
  </sheetPr>
  <dimension ref="A1:I23"/>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36</v>
      </c>
      <c r="D3" s="144"/>
      <c r="E3" s="144"/>
      <c r="F3" s="144"/>
      <c r="G3" s="26"/>
      <c r="H3" s="26"/>
      <c r="I3" s="34"/>
    </row>
    <row r="4" spans="1:9" ht="15.6" x14ac:dyDescent="0.3">
      <c r="B4" s="15"/>
      <c r="C4" s="16"/>
      <c r="D4" s="5"/>
      <c r="E4" s="4"/>
      <c r="F4" s="4"/>
      <c r="G4" s="4"/>
      <c r="H4" s="16"/>
      <c r="I4" s="17"/>
    </row>
    <row r="5" spans="1:9" ht="91.2" customHeight="1" x14ac:dyDescent="0.3">
      <c r="B5" s="15"/>
      <c r="C5" s="82"/>
      <c r="D5" s="82"/>
      <c r="E5" s="82"/>
      <c r="F5" s="82"/>
      <c r="G5" s="82"/>
      <c r="H5" s="82"/>
      <c r="I5" s="48"/>
    </row>
    <row r="6" spans="1:9" ht="15.6" x14ac:dyDescent="0.3">
      <c r="B6" s="15"/>
      <c r="C6" s="16"/>
      <c r="D6" s="5"/>
      <c r="E6" s="4"/>
      <c r="F6" s="4"/>
      <c r="G6" s="4"/>
      <c r="H6" s="16"/>
      <c r="I6" s="17"/>
    </row>
    <row r="7" spans="1:9" ht="29.4" customHeight="1" x14ac:dyDescent="0.3">
      <c r="B7" s="15"/>
      <c r="C7" s="360" t="s">
        <v>77</v>
      </c>
      <c r="D7" s="360"/>
      <c r="E7" s="360"/>
      <c r="F7" s="360"/>
      <c r="G7" s="360"/>
      <c r="H7" s="360"/>
      <c r="I7" s="49"/>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7</v>
      </c>
      <c r="D12" s="359" t="s">
        <v>169</v>
      </c>
      <c r="E12" s="359"/>
      <c r="F12" s="359"/>
      <c r="G12" s="359"/>
      <c r="H12" s="1" t="s">
        <v>30</v>
      </c>
      <c r="I12" s="18"/>
    </row>
    <row r="13" spans="1:9" s="42" customFormat="1" ht="31.95" customHeight="1" x14ac:dyDescent="0.3">
      <c r="B13" s="43"/>
      <c r="C13" s="44">
        <v>8</v>
      </c>
      <c r="D13" s="359" t="s">
        <v>173</v>
      </c>
      <c r="E13" s="359"/>
      <c r="F13" s="359"/>
      <c r="G13" s="359"/>
      <c r="H13" s="1" t="s">
        <v>30</v>
      </c>
      <c r="I13" s="18"/>
    </row>
    <row r="14" spans="1:9" s="42" customFormat="1" ht="31.95" customHeight="1" x14ac:dyDescent="0.3">
      <c r="B14" s="43"/>
      <c r="C14" s="107">
        <v>9</v>
      </c>
      <c r="D14" s="359" t="s">
        <v>167</v>
      </c>
      <c r="E14" s="359"/>
      <c r="F14" s="359"/>
      <c r="G14" s="359"/>
      <c r="H14" s="1" t="s">
        <v>30</v>
      </c>
      <c r="I14" s="18"/>
    </row>
    <row r="15" spans="1:9" s="42" customFormat="1" ht="31.95" customHeight="1" x14ac:dyDescent="0.3">
      <c r="B15" s="43"/>
      <c r="C15" s="107">
        <v>10</v>
      </c>
      <c r="D15" s="359" t="s">
        <v>174</v>
      </c>
      <c r="E15" s="359"/>
      <c r="F15" s="359"/>
      <c r="G15" s="359"/>
      <c r="H15" s="1" t="s">
        <v>30</v>
      </c>
      <c r="I15" s="18"/>
    </row>
    <row r="16" spans="1:9" s="42" customFormat="1" ht="31.95" customHeight="1" x14ac:dyDescent="0.3">
      <c r="B16" s="43"/>
      <c r="C16" s="107">
        <v>11</v>
      </c>
      <c r="D16" s="359" t="s">
        <v>168</v>
      </c>
      <c r="E16" s="359"/>
      <c r="F16" s="359"/>
      <c r="G16" s="359"/>
      <c r="H16" s="1" t="s">
        <v>30</v>
      </c>
      <c r="I16" s="18"/>
    </row>
    <row r="17" spans="2:9" s="42" customFormat="1" ht="31.95" customHeight="1" x14ac:dyDescent="0.3">
      <c r="B17" s="43"/>
      <c r="C17" s="107">
        <v>12</v>
      </c>
      <c r="D17" s="359" t="s">
        <v>171</v>
      </c>
      <c r="E17" s="359"/>
      <c r="F17" s="359"/>
      <c r="G17" s="359"/>
      <c r="H17" s="1" t="s">
        <v>30</v>
      </c>
      <c r="I17" s="18"/>
    </row>
    <row r="18" spans="2:9" s="42" customFormat="1" ht="31.95" customHeight="1" x14ac:dyDescent="0.3">
      <c r="B18" s="43"/>
      <c r="C18" s="107">
        <v>13</v>
      </c>
      <c r="D18" s="359" t="s">
        <v>172</v>
      </c>
      <c r="E18" s="359"/>
      <c r="F18" s="359"/>
      <c r="G18" s="359"/>
      <c r="H18" s="1" t="s">
        <v>30</v>
      </c>
      <c r="I18" s="18"/>
    </row>
    <row r="19" spans="2:9" s="42" customFormat="1" ht="31.95" customHeight="1" x14ac:dyDescent="0.3">
      <c r="B19" s="43"/>
      <c r="C19" s="107">
        <v>14</v>
      </c>
      <c r="D19" s="359" t="s">
        <v>166</v>
      </c>
      <c r="E19" s="359"/>
      <c r="F19" s="359"/>
      <c r="G19" s="359"/>
      <c r="H19" s="1" t="s">
        <v>30</v>
      </c>
      <c r="I19" s="18"/>
    </row>
    <row r="20" spans="2:9" s="42" customFormat="1" ht="31.95" customHeight="1" x14ac:dyDescent="0.3">
      <c r="B20" s="43"/>
      <c r="C20" s="107">
        <v>15</v>
      </c>
      <c r="D20" s="359" t="s">
        <v>170</v>
      </c>
      <c r="E20" s="359"/>
      <c r="F20" s="359"/>
      <c r="G20" s="359"/>
      <c r="H20" s="1" t="s">
        <v>30</v>
      </c>
      <c r="I20" s="18"/>
    </row>
    <row r="21" spans="2:9" ht="15" thickBot="1" x14ac:dyDescent="0.35">
      <c r="B21" s="15"/>
      <c r="C21" s="16"/>
      <c r="D21" s="16"/>
      <c r="E21" s="16"/>
      <c r="F21" s="16"/>
      <c r="G21" s="16"/>
      <c r="H21" s="16"/>
      <c r="I21" s="17"/>
    </row>
    <row r="22" spans="2:9" ht="21.6" customHeight="1" thickBot="1" x14ac:dyDescent="0.35">
      <c r="B22" s="15"/>
      <c r="C22" s="16"/>
      <c r="D22" s="16"/>
      <c r="E22" s="157" t="s">
        <v>41</v>
      </c>
      <c r="F22" s="159"/>
      <c r="G22" s="47"/>
      <c r="H22" s="47"/>
      <c r="I22" s="50"/>
    </row>
    <row r="23" spans="2:9" ht="15" thickBot="1" x14ac:dyDescent="0.35">
      <c r="B23" s="20"/>
      <c r="C23" s="21"/>
      <c r="D23" s="21"/>
      <c r="E23" s="21"/>
      <c r="F23" s="21"/>
      <c r="G23" s="21"/>
      <c r="H23" s="21"/>
      <c r="I23" s="22"/>
    </row>
  </sheetData>
  <sheetProtection algorithmName="SHA-512" hashValue="jBUsguddk3u1yY4xrpEqhFHj/QpIWo4fBOsKUI+Mq14tvuy5al1DJ3+BSQhkQ/wtROY42Z3NHiEstOjuYL/eXQ==" saltValue="LfMcbXS1Qo/N4WJRNp7alA=="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H12:I20">
    <cfRule type="cellIs" dxfId="116"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I20" xr:uid="{91F5E7B7-2328-45E4-A881-73800A0E7855}">
      <formula1>"-, 0,1,2,3"</formula1>
    </dataValidation>
  </dataValidations>
  <hyperlinks>
    <hyperlink ref="E22:F22" location="PVSÉ!A1" display="Retour à mon profil de la Vitalité du système éducatif" xr:uid="{2FBBE9F0-4C9A-44F8-93B3-2F62431F78C6}"/>
  </hyperlinks>
  <pageMargins left="0.7" right="0.7" top="0.75" bottom="0.75" header="0.3" footer="0.3"/>
  <pageSetup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5B46-C800-4014-9CF4-4A14AF86CF7C}">
  <sheetPr codeName="Sheet7">
    <tabColor rgb="FFCCBF9F"/>
  </sheetPr>
  <dimension ref="A1:I23"/>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37</v>
      </c>
      <c r="D3" s="144"/>
      <c r="E3" s="144"/>
      <c r="F3" s="144"/>
      <c r="G3" s="26"/>
      <c r="H3" s="26"/>
      <c r="I3" s="34"/>
    </row>
    <row r="4" spans="1:9" ht="15.6" x14ac:dyDescent="0.3">
      <c r="B4" s="15"/>
      <c r="C4" s="16"/>
      <c r="D4" s="5"/>
      <c r="E4" s="4"/>
      <c r="F4" s="4"/>
      <c r="G4" s="4"/>
      <c r="H4" s="16"/>
      <c r="I4" s="17"/>
    </row>
    <row r="5" spans="1:9" ht="72" customHeight="1" x14ac:dyDescent="0.3">
      <c r="B5" s="15"/>
      <c r="C5" s="82"/>
      <c r="D5" s="82"/>
      <c r="E5" s="82"/>
      <c r="F5" s="82"/>
      <c r="G5" s="82"/>
      <c r="H5" s="82"/>
      <c r="I5" s="17"/>
    </row>
    <row r="6" spans="1:9" ht="15.6" x14ac:dyDescent="0.3">
      <c r="B6" s="15"/>
      <c r="C6" s="16"/>
      <c r="D6" s="5"/>
      <c r="E6" s="4"/>
      <c r="F6" s="4"/>
      <c r="G6" s="4"/>
      <c r="H6" s="16"/>
      <c r="I6" s="17"/>
    </row>
    <row r="7" spans="1:9" ht="29.4" customHeight="1" x14ac:dyDescent="0.3">
      <c r="B7" s="15"/>
      <c r="C7" s="365" t="s">
        <v>78</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31.95" customHeight="1" x14ac:dyDescent="0.3">
      <c r="B12" s="43"/>
      <c r="C12" s="44">
        <v>16</v>
      </c>
      <c r="D12" s="359" t="s">
        <v>181</v>
      </c>
      <c r="E12" s="359"/>
      <c r="F12" s="359"/>
      <c r="G12" s="359"/>
      <c r="H12" s="1" t="s">
        <v>30</v>
      </c>
      <c r="I12" s="45"/>
    </row>
    <row r="13" spans="1:9" s="42" customFormat="1" ht="31.95" customHeight="1" x14ac:dyDescent="0.3">
      <c r="B13" s="43"/>
      <c r="C13" s="44">
        <v>17</v>
      </c>
      <c r="D13" s="359" t="s">
        <v>180</v>
      </c>
      <c r="E13" s="359"/>
      <c r="F13" s="359"/>
      <c r="G13" s="359"/>
      <c r="H13" s="1" t="s">
        <v>30</v>
      </c>
      <c r="I13" s="45"/>
    </row>
    <row r="14" spans="1:9" s="42" customFormat="1" ht="48" customHeight="1" x14ac:dyDescent="0.3">
      <c r="B14" s="43"/>
      <c r="C14" s="107">
        <v>18</v>
      </c>
      <c r="D14" s="359" t="s">
        <v>177</v>
      </c>
      <c r="E14" s="359"/>
      <c r="F14" s="359"/>
      <c r="G14" s="359"/>
      <c r="H14" s="1" t="s">
        <v>30</v>
      </c>
      <c r="I14" s="45"/>
    </row>
    <row r="15" spans="1:9" s="42" customFormat="1" ht="50.4" customHeight="1" x14ac:dyDescent="0.3">
      <c r="B15" s="43"/>
      <c r="C15" s="107">
        <v>19</v>
      </c>
      <c r="D15" s="359" t="s">
        <v>175</v>
      </c>
      <c r="E15" s="359"/>
      <c r="F15" s="359"/>
      <c r="G15" s="359"/>
      <c r="H15" s="1" t="s">
        <v>30</v>
      </c>
      <c r="I15" s="45"/>
    </row>
    <row r="16" spans="1:9" s="42" customFormat="1" ht="31.95" customHeight="1" x14ac:dyDescent="0.3">
      <c r="B16" s="43"/>
      <c r="C16" s="107">
        <v>20</v>
      </c>
      <c r="D16" s="359" t="s">
        <v>179</v>
      </c>
      <c r="E16" s="359"/>
      <c r="F16" s="359"/>
      <c r="G16" s="359"/>
      <c r="H16" s="1" t="s">
        <v>30</v>
      </c>
      <c r="I16" s="45"/>
    </row>
    <row r="17" spans="2:9" s="42" customFormat="1" ht="31.95" customHeight="1" x14ac:dyDescent="0.3">
      <c r="B17" s="43"/>
      <c r="C17" s="107">
        <v>21</v>
      </c>
      <c r="D17" s="359" t="s">
        <v>182</v>
      </c>
      <c r="E17" s="359"/>
      <c r="F17" s="359"/>
      <c r="G17" s="359"/>
      <c r="H17" s="1" t="s">
        <v>30</v>
      </c>
      <c r="I17" s="45"/>
    </row>
    <row r="18" spans="2:9" s="42" customFormat="1" ht="31.95" customHeight="1" x14ac:dyDescent="0.3">
      <c r="B18" s="43"/>
      <c r="C18" s="107">
        <v>22</v>
      </c>
      <c r="D18" s="359" t="s">
        <v>176</v>
      </c>
      <c r="E18" s="359"/>
      <c r="F18" s="359"/>
      <c r="G18" s="359"/>
      <c r="H18" s="1" t="s">
        <v>30</v>
      </c>
      <c r="I18" s="45"/>
    </row>
    <row r="19" spans="2:9" s="42" customFormat="1" ht="31.95" customHeight="1" x14ac:dyDescent="0.3">
      <c r="B19" s="43"/>
      <c r="C19" s="107">
        <v>23</v>
      </c>
      <c r="D19" s="359" t="s">
        <v>183</v>
      </c>
      <c r="E19" s="359"/>
      <c r="F19" s="359"/>
      <c r="G19" s="359"/>
      <c r="H19" s="1" t="s">
        <v>30</v>
      </c>
      <c r="I19" s="45"/>
    </row>
    <row r="20" spans="2:9" s="42" customFormat="1" ht="31.95" customHeight="1" x14ac:dyDescent="0.3">
      <c r="B20" s="43"/>
      <c r="C20" s="107">
        <v>24</v>
      </c>
      <c r="D20" s="359" t="s">
        <v>178</v>
      </c>
      <c r="E20" s="359"/>
      <c r="F20" s="359"/>
      <c r="G20" s="359"/>
      <c r="H20" s="1" t="s">
        <v>30</v>
      </c>
      <c r="I20" s="45"/>
    </row>
    <row r="21" spans="2:9" ht="15" thickBot="1" x14ac:dyDescent="0.35">
      <c r="B21" s="15"/>
      <c r="C21" s="16"/>
      <c r="D21" s="16"/>
      <c r="E21" s="16"/>
      <c r="F21" s="16"/>
      <c r="G21" s="16"/>
      <c r="H21" s="16"/>
      <c r="I21" s="17"/>
    </row>
    <row r="22" spans="2:9" ht="21.6" customHeight="1" thickBot="1" x14ac:dyDescent="0.35">
      <c r="B22" s="15"/>
      <c r="C22" s="16"/>
      <c r="D22" s="16"/>
      <c r="E22" s="157" t="s">
        <v>41</v>
      </c>
      <c r="F22" s="159"/>
      <c r="G22" s="47"/>
      <c r="H22" s="47"/>
      <c r="I22" s="17"/>
    </row>
    <row r="23" spans="2:9" ht="15" thickBot="1" x14ac:dyDescent="0.35">
      <c r="B23" s="20"/>
      <c r="C23" s="21"/>
      <c r="D23" s="21"/>
      <c r="E23" s="21"/>
      <c r="F23" s="21"/>
      <c r="G23" s="21"/>
      <c r="H23" s="21"/>
      <c r="I23" s="22"/>
    </row>
  </sheetData>
  <sheetProtection algorithmName="SHA-512" hashValue="5G/KEjyTzx58u3xrkive98GQlzxe93V6w/y66Fpy4i+zW9AoG9O/1OrhKIlbUFZr0miaylxAOr3ZTlcgXYeLLQ==" saltValue="fX+iOv59dp4MsZFrazZ/FQ=="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H12:H20">
    <cfRule type="cellIs" dxfId="115" priority="1" operator="greaterThan">
      <formula>3</formula>
    </cfRule>
  </conditionalFormatting>
  <dataValidations count="1">
    <dataValidation type="list" allowBlank="1" showInputMessage="1" showErrorMessage="1" promptTitle="Échelle" prompt="0 = En désaccord_x000a_1 = Plutôt en désaccord_x000a_2 = Plutôt en accord_x000a_3 = En accord" sqref="H12:H20" xr:uid="{F3DD5791-1E25-4D87-9129-816AFD42E2FE}">
      <formula1>"-, 0,1,2,3"</formula1>
    </dataValidation>
  </dataValidations>
  <hyperlinks>
    <hyperlink ref="E22:F22" location="PVSÉ!A1" display="Retour à mon profil de la Vitalité du système éducatif" xr:uid="{A999CE62-A499-4314-A8BB-E9DBCCB66978}"/>
  </hyperlinks>
  <pageMargins left="0.7" right="0.7" top="0.75" bottom="0.75" header="0.3" footer="0.3"/>
  <pageSetup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55805-3F01-45F0-AAB4-F47F3EA4FB3A}">
  <sheetPr codeName="Sheet8">
    <tabColor rgb="FFCCBF9F"/>
  </sheetPr>
  <dimension ref="A1:I23"/>
  <sheetViews>
    <sheetView zoomScaleNormal="100" workbookViewId="0"/>
  </sheetViews>
  <sheetFormatPr defaultRowHeight="14.4" x14ac:dyDescent="0.3"/>
  <cols>
    <col min="1" max="2" width="4.77734375" style="8" customWidth="1"/>
    <col min="3" max="3" width="7.77734375" style="8" customWidth="1"/>
    <col min="4" max="7" width="22.77734375" style="8" customWidth="1"/>
    <col min="8" max="8" width="7.77734375" style="8" customWidth="1"/>
    <col min="9" max="10" width="4.77734375" style="8" customWidth="1"/>
    <col min="11" max="16384" width="8.88671875" style="8"/>
  </cols>
  <sheetData>
    <row r="1" spans="1:9" ht="15" thickBot="1" x14ac:dyDescent="0.35">
      <c r="A1" s="6"/>
    </row>
    <row r="2" spans="1:9" x14ac:dyDescent="0.3">
      <c r="B2" s="9"/>
      <c r="C2" s="10"/>
      <c r="D2" s="10"/>
      <c r="E2" s="10"/>
      <c r="F2" s="10"/>
      <c r="G2" s="10"/>
      <c r="H2" s="10"/>
      <c r="I2" s="11"/>
    </row>
    <row r="3" spans="1:9" s="12" customFormat="1" ht="19.95" customHeight="1" x14ac:dyDescent="0.3">
      <c r="B3" s="13"/>
      <c r="C3" s="144" t="s">
        <v>38</v>
      </c>
      <c r="D3" s="144"/>
      <c r="E3" s="144"/>
      <c r="F3" s="144"/>
      <c r="G3" s="26"/>
      <c r="H3" s="26"/>
      <c r="I3" s="34"/>
    </row>
    <row r="4" spans="1:9" ht="15.6" x14ac:dyDescent="0.3">
      <c r="B4" s="15"/>
      <c r="C4" s="16"/>
      <c r="D4" s="5"/>
      <c r="E4" s="4"/>
      <c r="F4" s="4"/>
      <c r="G4" s="4"/>
      <c r="H4" s="16"/>
      <c r="I4" s="17"/>
    </row>
    <row r="5" spans="1:9" ht="75.599999999999994" customHeight="1" x14ac:dyDescent="0.3">
      <c r="B5" s="15"/>
      <c r="C5" s="82"/>
      <c r="D5" s="82"/>
      <c r="E5" s="82"/>
      <c r="F5" s="82"/>
      <c r="G5" s="82"/>
      <c r="H5" s="82"/>
      <c r="I5" s="17"/>
    </row>
    <row r="6" spans="1:9" ht="15.6" x14ac:dyDescent="0.3">
      <c r="B6" s="15"/>
      <c r="C6" s="16"/>
      <c r="D6" s="5"/>
      <c r="E6" s="4"/>
      <c r="F6" s="4"/>
      <c r="G6" s="4"/>
      <c r="H6" s="16"/>
      <c r="I6" s="17"/>
    </row>
    <row r="7" spans="1:9" ht="29.4" customHeight="1" x14ac:dyDescent="0.3">
      <c r="B7" s="15"/>
      <c r="C7" s="365" t="s">
        <v>79</v>
      </c>
      <c r="D7" s="365"/>
      <c r="E7" s="365"/>
      <c r="F7" s="365"/>
      <c r="G7" s="365"/>
      <c r="H7" s="365"/>
      <c r="I7" s="17"/>
    </row>
    <row r="8" spans="1:9" ht="15" thickBot="1" x14ac:dyDescent="0.35">
      <c r="B8" s="15"/>
      <c r="C8" s="16"/>
      <c r="D8" s="16"/>
      <c r="E8" s="16"/>
      <c r="F8" s="16"/>
      <c r="G8" s="16"/>
      <c r="H8" s="16"/>
      <c r="I8" s="17"/>
    </row>
    <row r="9" spans="1:9" x14ac:dyDescent="0.3">
      <c r="B9" s="15"/>
      <c r="C9" s="16"/>
      <c r="D9" s="36" t="s">
        <v>0</v>
      </c>
      <c r="E9" s="37" t="s">
        <v>13</v>
      </c>
      <c r="F9" s="37" t="s">
        <v>14</v>
      </c>
      <c r="G9" s="38" t="s">
        <v>1</v>
      </c>
      <c r="H9" s="16"/>
      <c r="I9" s="17"/>
    </row>
    <row r="10" spans="1:9" ht="15" thickBot="1" x14ac:dyDescent="0.35">
      <c r="B10" s="15"/>
      <c r="C10" s="16"/>
      <c r="D10" s="39">
        <v>0</v>
      </c>
      <c r="E10" s="40">
        <v>1</v>
      </c>
      <c r="F10" s="40">
        <v>2</v>
      </c>
      <c r="G10" s="41">
        <v>3</v>
      </c>
      <c r="H10" s="16"/>
      <c r="I10" s="17"/>
    </row>
    <row r="11" spans="1:9" x14ac:dyDescent="0.3">
      <c r="B11" s="15"/>
      <c r="C11" s="16"/>
      <c r="D11" s="16"/>
      <c r="E11" s="16"/>
      <c r="F11" s="16"/>
      <c r="G11" s="16"/>
      <c r="H11" s="16"/>
      <c r="I11" s="17"/>
    </row>
    <row r="12" spans="1:9" s="42" customFormat="1" ht="47.4" customHeight="1" x14ac:dyDescent="0.3">
      <c r="B12" s="43"/>
      <c r="C12" s="44">
        <v>25</v>
      </c>
      <c r="D12" s="359" t="s">
        <v>188</v>
      </c>
      <c r="E12" s="359"/>
      <c r="F12" s="359"/>
      <c r="G12" s="359"/>
      <c r="H12" s="1" t="s">
        <v>30</v>
      </c>
      <c r="I12" s="45"/>
    </row>
    <row r="13" spans="1:9" s="42" customFormat="1" ht="31.95" customHeight="1" x14ac:dyDescent="0.3">
      <c r="B13" s="43"/>
      <c r="C13" s="44">
        <v>26</v>
      </c>
      <c r="D13" s="359" t="s">
        <v>186</v>
      </c>
      <c r="E13" s="359"/>
      <c r="F13" s="359"/>
      <c r="G13" s="359"/>
      <c r="H13" s="1" t="s">
        <v>30</v>
      </c>
      <c r="I13" s="45"/>
    </row>
    <row r="14" spans="1:9" s="42" customFormat="1" ht="31.95" customHeight="1" x14ac:dyDescent="0.3">
      <c r="B14" s="43"/>
      <c r="C14" s="107">
        <v>27</v>
      </c>
      <c r="D14" s="359" t="s">
        <v>190</v>
      </c>
      <c r="E14" s="359"/>
      <c r="F14" s="359"/>
      <c r="G14" s="359"/>
      <c r="H14" s="1" t="s">
        <v>30</v>
      </c>
      <c r="I14" s="45"/>
    </row>
    <row r="15" spans="1:9" s="42" customFormat="1" ht="31.95" customHeight="1" x14ac:dyDescent="0.3">
      <c r="B15" s="43"/>
      <c r="C15" s="107">
        <v>28</v>
      </c>
      <c r="D15" s="359" t="s">
        <v>184</v>
      </c>
      <c r="E15" s="359"/>
      <c r="F15" s="359"/>
      <c r="G15" s="359"/>
      <c r="H15" s="1" t="s">
        <v>30</v>
      </c>
      <c r="I15" s="45"/>
    </row>
    <row r="16" spans="1:9" s="42" customFormat="1" ht="31.95" customHeight="1" x14ac:dyDescent="0.3">
      <c r="B16" s="43"/>
      <c r="C16" s="107">
        <v>29</v>
      </c>
      <c r="D16" s="359" t="s">
        <v>192</v>
      </c>
      <c r="E16" s="359"/>
      <c r="F16" s="359"/>
      <c r="G16" s="359"/>
      <c r="H16" s="1" t="s">
        <v>30</v>
      </c>
      <c r="I16" s="45"/>
    </row>
    <row r="17" spans="2:9" s="42" customFormat="1" ht="31.95" customHeight="1" x14ac:dyDescent="0.3">
      <c r="B17" s="43"/>
      <c r="C17" s="107">
        <v>30</v>
      </c>
      <c r="D17" s="359" t="s">
        <v>187</v>
      </c>
      <c r="E17" s="359"/>
      <c r="F17" s="359"/>
      <c r="G17" s="359"/>
      <c r="H17" s="1" t="s">
        <v>30</v>
      </c>
      <c r="I17" s="45"/>
    </row>
    <row r="18" spans="2:9" s="42" customFormat="1" ht="48" customHeight="1" x14ac:dyDescent="0.3">
      <c r="B18" s="43"/>
      <c r="C18" s="107">
        <v>31</v>
      </c>
      <c r="D18" s="359" t="s">
        <v>185</v>
      </c>
      <c r="E18" s="359"/>
      <c r="F18" s="359"/>
      <c r="G18" s="359"/>
      <c r="H18" s="1" t="s">
        <v>30</v>
      </c>
      <c r="I18" s="45"/>
    </row>
    <row r="19" spans="2:9" s="42" customFormat="1" ht="31.95" customHeight="1" x14ac:dyDescent="0.3">
      <c r="B19" s="43"/>
      <c r="C19" s="107">
        <v>32</v>
      </c>
      <c r="D19" s="359" t="s">
        <v>189</v>
      </c>
      <c r="E19" s="359"/>
      <c r="F19" s="359"/>
      <c r="G19" s="359"/>
      <c r="H19" s="1" t="s">
        <v>30</v>
      </c>
      <c r="I19" s="45"/>
    </row>
    <row r="20" spans="2:9" s="42" customFormat="1" ht="31.95" customHeight="1" x14ac:dyDescent="0.3">
      <c r="B20" s="43"/>
      <c r="C20" s="107">
        <v>33</v>
      </c>
      <c r="D20" s="359" t="s">
        <v>191</v>
      </c>
      <c r="E20" s="359"/>
      <c r="F20" s="359"/>
      <c r="G20" s="359"/>
      <c r="H20" s="1" t="s">
        <v>30</v>
      </c>
      <c r="I20" s="45"/>
    </row>
    <row r="21" spans="2:9" ht="15" thickBot="1" x14ac:dyDescent="0.35">
      <c r="B21" s="15"/>
      <c r="C21" s="16"/>
      <c r="D21" s="16"/>
      <c r="E21" s="16"/>
      <c r="F21" s="16"/>
      <c r="G21" s="16"/>
      <c r="H21" s="16"/>
      <c r="I21" s="17"/>
    </row>
    <row r="22" spans="2:9" ht="21.6" customHeight="1" thickBot="1" x14ac:dyDescent="0.35">
      <c r="B22" s="15"/>
      <c r="C22" s="16"/>
      <c r="D22" s="16"/>
      <c r="E22" s="157" t="s">
        <v>41</v>
      </c>
      <c r="F22" s="159"/>
      <c r="G22" s="47"/>
      <c r="H22" s="47"/>
      <c r="I22" s="17"/>
    </row>
    <row r="23" spans="2:9" ht="15" thickBot="1" x14ac:dyDescent="0.35">
      <c r="B23" s="20"/>
      <c r="C23" s="21"/>
      <c r="D23" s="21"/>
      <c r="E23" s="21"/>
      <c r="F23" s="21"/>
      <c r="G23" s="21"/>
      <c r="H23" s="21"/>
      <c r="I23" s="22"/>
    </row>
  </sheetData>
  <sheetProtection algorithmName="SHA-512" hashValue="elrHegJMacDfsL6tja79d6HHpmv496zTEYWvq2TxvsB/s1u9MjQPmIH+7TjjQDn8Pb3+dmIjtboMf1Q2cvEMfg==" saltValue="RiIyd99zEEgN3KQPOXv9iw==" spinCount="100000" sheet="1" objects="1" scenarios="1" selectLockedCells="1"/>
  <mergeCells count="12">
    <mergeCell ref="C3:F3"/>
    <mergeCell ref="E22:F22"/>
    <mergeCell ref="D16:G16"/>
    <mergeCell ref="D17:G17"/>
    <mergeCell ref="D18:G18"/>
    <mergeCell ref="D19:G19"/>
    <mergeCell ref="D20:G20"/>
    <mergeCell ref="D15:G15"/>
    <mergeCell ref="C7:H7"/>
    <mergeCell ref="D12:G12"/>
    <mergeCell ref="D13:G13"/>
    <mergeCell ref="D14:G14"/>
  </mergeCells>
  <conditionalFormatting sqref="H12:H20">
    <cfRule type="cellIs" dxfId="114" priority="1" operator="greaterThan">
      <formula>3</formula>
    </cfRule>
  </conditionalFormatting>
  <dataValidations xWindow="1085" yWindow="870" count="1">
    <dataValidation type="list" allowBlank="1" showInputMessage="1" showErrorMessage="1" promptTitle="Échelle" prompt="0 = En désaccord_x000a_1 = Plutôt en désaccord_x000a_2 = Plutôt en accord_x000a_3 = En accord" sqref="H12:H20" xr:uid="{094853D7-BAE2-4AF5-BBA8-F8F1A5FFB1B9}">
      <formula1>"-, 0,1,2,3"</formula1>
    </dataValidation>
  </dataValidations>
  <hyperlinks>
    <hyperlink ref="E22:F22" location="PVSÉ!A1" display="Retour à mon profil de la Vitalité du système éducatif" xr:uid="{192EC0AE-F819-4733-A740-394A142F294C}"/>
  </hyperlinks>
  <pageMargins left="0.7" right="0.7" top="0.75" bottom="0.75" header="0.3" footer="0.3"/>
  <pageSetup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A353-2583-42E8-9000-D7DD7DFD1F18}">
  <sheetPr codeName="Sheet9">
    <tabColor rgb="FFCCBF9F"/>
    <pageSetUpPr fitToPage="1"/>
  </sheetPr>
  <dimension ref="A1:AE28"/>
  <sheetViews>
    <sheetView zoomScaleNormal="100" workbookViewId="0"/>
  </sheetViews>
  <sheetFormatPr defaultRowHeight="14.4" x14ac:dyDescent="0.3"/>
  <cols>
    <col min="1" max="1" width="4.77734375" style="8" customWidth="1"/>
    <col min="2" max="2" width="5.77734375" style="8" customWidth="1"/>
    <col min="3" max="16" width="7.77734375" style="8" customWidth="1"/>
    <col min="17" max="17" width="5.77734375" style="8" customWidth="1"/>
    <col min="18" max="18" width="4.77734375" style="8" customWidth="1"/>
    <col min="19" max="16384" width="8.88671875" style="8"/>
  </cols>
  <sheetData>
    <row r="1" spans="1:31" ht="15" thickBot="1" x14ac:dyDescent="0.35">
      <c r="A1" s="6"/>
    </row>
    <row r="2" spans="1:31" x14ac:dyDescent="0.3">
      <c r="B2" s="9"/>
      <c r="C2" s="10"/>
      <c r="D2" s="10"/>
      <c r="E2" s="10"/>
      <c r="F2" s="10"/>
      <c r="G2" s="10"/>
      <c r="H2" s="10"/>
      <c r="I2" s="10"/>
      <c r="J2" s="10"/>
      <c r="K2" s="10"/>
      <c r="L2" s="10"/>
      <c r="M2" s="10"/>
      <c r="N2" s="10"/>
      <c r="O2" s="10"/>
      <c r="P2" s="10"/>
      <c r="Q2" s="11"/>
    </row>
    <row r="3" spans="1:31" s="12" customFormat="1" ht="19.95" customHeight="1" x14ac:dyDescent="0.3">
      <c r="B3" s="13"/>
      <c r="C3" s="144" t="s">
        <v>32</v>
      </c>
      <c r="D3" s="144"/>
      <c r="E3" s="144"/>
      <c r="F3" s="144"/>
      <c r="G3" s="144"/>
      <c r="H3" s="144"/>
      <c r="I3" s="144"/>
      <c r="J3" s="144"/>
      <c r="K3" s="144"/>
      <c r="L3" s="144"/>
      <c r="M3" s="144"/>
      <c r="N3" s="144"/>
      <c r="O3" s="144"/>
      <c r="P3" s="144"/>
      <c r="Q3" s="14"/>
      <c r="R3" s="12" t="s">
        <v>16</v>
      </c>
    </row>
    <row r="4" spans="1:31" ht="15" customHeight="1" thickBot="1" x14ac:dyDescent="0.35">
      <c r="B4" s="15"/>
      <c r="C4" s="379"/>
      <c r="D4" s="16"/>
      <c r="E4" s="16"/>
      <c r="F4" s="16"/>
      <c r="G4" s="16"/>
      <c r="H4" s="16"/>
      <c r="I4" s="16"/>
      <c r="J4" s="16"/>
      <c r="K4" s="16"/>
      <c r="L4" s="16"/>
      <c r="M4" s="16"/>
      <c r="N4" s="16"/>
      <c r="O4" s="16"/>
      <c r="P4" s="16"/>
      <c r="Q4" s="17"/>
      <c r="T4" s="78"/>
      <c r="U4" s="78"/>
      <c r="V4" s="78"/>
      <c r="W4" s="78"/>
      <c r="X4" s="78"/>
      <c r="Y4" s="78"/>
      <c r="Z4" s="78"/>
      <c r="AA4" s="78"/>
      <c r="AB4" s="78"/>
      <c r="AC4" s="78"/>
      <c r="AD4" s="78"/>
      <c r="AE4" s="78"/>
    </row>
    <row r="5" spans="1:31" ht="18" customHeight="1" x14ac:dyDescent="0.3">
      <c r="B5" s="15"/>
      <c r="C5" s="379"/>
      <c r="D5" s="382" t="s">
        <v>2</v>
      </c>
      <c r="E5" s="383"/>
      <c r="F5" s="383"/>
      <c r="G5" s="383" t="s">
        <v>3</v>
      </c>
      <c r="H5" s="383"/>
      <c r="I5" s="383"/>
      <c r="J5" s="383" t="s">
        <v>4</v>
      </c>
      <c r="K5" s="383"/>
      <c r="L5" s="383"/>
      <c r="M5" s="383" t="s">
        <v>5</v>
      </c>
      <c r="N5" s="383"/>
      <c r="O5" s="387"/>
      <c r="P5" s="386"/>
      <c r="Q5" s="91"/>
    </row>
    <row r="6" spans="1:31" ht="18" customHeight="1" thickBot="1" x14ac:dyDescent="0.35">
      <c r="B6" s="15"/>
      <c r="C6" s="379"/>
      <c r="D6" s="384"/>
      <c r="E6" s="385"/>
      <c r="F6" s="385"/>
      <c r="G6" s="388"/>
      <c r="H6" s="388"/>
      <c r="I6" s="388"/>
      <c r="J6" s="389"/>
      <c r="K6" s="389"/>
      <c r="L6" s="389"/>
      <c r="M6" s="390"/>
      <c r="N6" s="390"/>
      <c r="O6" s="351"/>
      <c r="P6" s="386"/>
      <c r="Q6" s="91"/>
    </row>
    <row r="7" spans="1:31" ht="22.05" customHeight="1" x14ac:dyDescent="0.3">
      <c r="B7" s="15"/>
      <c r="C7" s="16"/>
      <c r="D7" s="16"/>
      <c r="E7" s="16"/>
      <c r="F7" s="16"/>
      <c r="G7" s="16"/>
      <c r="H7" s="16"/>
      <c r="I7" s="16"/>
      <c r="J7" s="16"/>
      <c r="K7" s="16"/>
      <c r="L7" s="16"/>
      <c r="M7" s="16"/>
      <c r="N7" s="16"/>
      <c r="O7" s="16"/>
      <c r="P7" s="16"/>
      <c r="Q7" s="17"/>
    </row>
    <row r="8" spans="1:31" ht="31.95" customHeight="1" x14ac:dyDescent="0.3">
      <c r="B8" s="15"/>
      <c r="C8" s="369" t="s">
        <v>6</v>
      </c>
      <c r="D8" s="370"/>
      <c r="E8" s="370"/>
      <c r="F8" s="370"/>
      <c r="G8" s="371"/>
      <c r="H8" s="276" t="s">
        <v>10</v>
      </c>
      <c r="I8" s="276"/>
      <c r="J8" s="378" t="s">
        <v>11</v>
      </c>
      <c r="K8" s="378"/>
      <c r="L8" s="378" t="s">
        <v>12</v>
      </c>
      <c r="M8" s="378"/>
      <c r="N8" s="92"/>
      <c r="O8" s="380"/>
      <c r="P8" s="380"/>
      <c r="Q8" s="17"/>
    </row>
    <row r="9" spans="1:31" ht="31.95" customHeight="1" x14ac:dyDescent="0.3">
      <c r="B9" s="15"/>
      <c r="C9" s="375" t="s">
        <v>42</v>
      </c>
      <c r="D9" s="376"/>
      <c r="E9" s="376"/>
      <c r="F9" s="376"/>
      <c r="G9" s="377"/>
      <c r="H9" s="378" t="str">
        <f>IF('AVSÉ(1)'!I13="-","-",'AVSÉ(1)'!I13)</f>
        <v>-</v>
      </c>
      <c r="I9" s="378"/>
      <c r="J9" s="378" t="str">
        <f>IF('AVSÉ(1)'!I14="-","-",'AVSÉ(1)'!I14)</f>
        <v>-</v>
      </c>
      <c r="K9" s="378"/>
      <c r="L9" s="378" t="str">
        <f>IF('AVSÉ(1)'!I16="-","-",'AVSÉ(1)'!I16)</f>
        <v>-</v>
      </c>
      <c r="M9" s="378"/>
      <c r="N9" s="90"/>
      <c r="O9" s="380"/>
      <c r="P9" s="380"/>
      <c r="Q9" s="17"/>
    </row>
    <row r="10" spans="1:31" ht="31.95" customHeight="1" x14ac:dyDescent="0.3">
      <c r="B10" s="15"/>
      <c r="C10" s="375" t="s">
        <v>43</v>
      </c>
      <c r="D10" s="376"/>
      <c r="E10" s="376"/>
      <c r="F10" s="376"/>
      <c r="G10" s="377"/>
      <c r="H10" s="378" t="str">
        <f>IF('AVSÉ(1)'!I15="-","-",'AVSÉ(1)'!I15)</f>
        <v>-</v>
      </c>
      <c r="I10" s="378"/>
      <c r="J10" s="378" t="str">
        <f>IF('AVSÉ(1)'!I12="-","-",'AVSÉ(1)'!I12)</f>
        <v>-</v>
      </c>
      <c r="K10" s="378"/>
      <c r="L10" s="378" t="str">
        <f>IF('AVSÉ(1)'!I17="-","-",'AVSÉ(1)'!I17)</f>
        <v>-</v>
      </c>
      <c r="M10" s="378"/>
      <c r="N10" s="90"/>
      <c r="O10" s="380"/>
      <c r="P10" s="380"/>
      <c r="Q10" s="17"/>
    </row>
    <row r="11" spans="1:31" ht="31.95" customHeight="1" x14ac:dyDescent="0.3">
      <c r="B11" s="15"/>
      <c r="C11" s="87"/>
      <c r="D11" s="87"/>
      <c r="E11" s="87"/>
      <c r="F11" s="87"/>
      <c r="G11" s="87"/>
      <c r="H11" s="92"/>
      <c r="I11" s="92"/>
      <c r="J11" s="92"/>
      <c r="K11" s="92"/>
      <c r="L11" s="92"/>
      <c r="M11" s="92"/>
      <c r="N11" s="92"/>
      <c r="O11" s="92"/>
      <c r="P11" s="92"/>
      <c r="Q11" s="17"/>
    </row>
    <row r="12" spans="1:31" ht="31.95" customHeight="1" x14ac:dyDescent="0.3">
      <c r="B12" s="15"/>
      <c r="C12" s="372" t="s">
        <v>53</v>
      </c>
      <c r="D12" s="372"/>
      <c r="E12" s="372"/>
      <c r="F12" s="372"/>
      <c r="G12" s="373"/>
      <c r="H12" s="276" t="s">
        <v>10</v>
      </c>
      <c r="I12" s="276"/>
      <c r="J12" s="276" t="s">
        <v>11</v>
      </c>
      <c r="K12" s="276"/>
      <c r="L12" s="378" t="s">
        <v>12</v>
      </c>
      <c r="M12" s="378"/>
      <c r="N12" s="92"/>
      <c r="O12" s="379"/>
      <c r="P12" s="379"/>
      <c r="Q12" s="17"/>
    </row>
    <row r="13" spans="1:31" ht="31.95" customHeight="1" x14ac:dyDescent="0.3">
      <c r="B13" s="15"/>
      <c r="C13" s="375" t="s">
        <v>44</v>
      </c>
      <c r="D13" s="377"/>
      <c r="E13" s="377"/>
      <c r="F13" s="267"/>
      <c r="G13" s="267"/>
      <c r="H13" s="276" t="str">
        <f>IF('AVSÉ(2)'!H19="-","-",'AVSÉ(2)'!H19)</f>
        <v>-</v>
      </c>
      <c r="I13" s="276"/>
      <c r="J13" s="276" t="str">
        <f>IF('AVSÉ(2)'!H14="-","-",'AVSÉ(2)'!H14)</f>
        <v>-</v>
      </c>
      <c r="K13" s="276"/>
      <c r="L13" s="378" t="str">
        <f>IF('AVSÉ(2)'!H16="-","-",'AVSÉ(2)'!H16)</f>
        <v>-</v>
      </c>
      <c r="M13" s="378"/>
      <c r="N13" s="90"/>
      <c r="O13" s="379"/>
      <c r="P13" s="379"/>
      <c r="Q13" s="17"/>
    </row>
    <row r="14" spans="1:31" ht="31.95" customHeight="1" x14ac:dyDescent="0.3">
      <c r="B14" s="15"/>
      <c r="C14" s="375" t="s">
        <v>45</v>
      </c>
      <c r="D14" s="377"/>
      <c r="E14" s="376"/>
      <c r="F14" s="376"/>
      <c r="G14" s="377"/>
      <c r="H14" s="276" t="str">
        <f>IF('AVSÉ(2)'!H12="-","-",'AVSÉ(2)'!H12)</f>
        <v>-</v>
      </c>
      <c r="I14" s="276"/>
      <c r="J14" s="276" t="str">
        <f>IF('AVSÉ(2)'!H20="-","-",'AVSÉ(2)'!H20)</f>
        <v>-</v>
      </c>
      <c r="K14" s="276"/>
      <c r="L14" s="378" t="str">
        <f>IF('AVSÉ(2)'!H17="-","-",'AVSÉ(2)'!H17)</f>
        <v>-</v>
      </c>
      <c r="M14" s="378"/>
      <c r="N14" s="90"/>
      <c r="O14" s="379"/>
      <c r="P14" s="379"/>
      <c r="Q14" s="17"/>
    </row>
    <row r="15" spans="1:31" ht="31.95" customHeight="1" x14ac:dyDescent="0.3">
      <c r="B15" s="15"/>
      <c r="C15" s="375" t="s">
        <v>46</v>
      </c>
      <c r="D15" s="377"/>
      <c r="E15" s="377"/>
      <c r="F15" s="267"/>
      <c r="G15" s="267"/>
      <c r="H15" s="276" t="str">
        <f>IF('AVSÉ(2)'!H18="-","-",'AVSÉ(2)'!H18)</f>
        <v>-</v>
      </c>
      <c r="I15" s="276"/>
      <c r="J15" s="276" t="str">
        <f>IF('AVSÉ(2)'!H13="-","-",'AVSÉ(2)'!H13)</f>
        <v>-</v>
      </c>
      <c r="K15" s="276"/>
      <c r="L15" s="378" t="str">
        <f>IF('AVSÉ(2)'!H15="-","-",'AVSÉ(2)'!H15)</f>
        <v>-</v>
      </c>
      <c r="M15" s="378"/>
      <c r="N15" s="90"/>
      <c r="O15" s="379"/>
      <c r="P15" s="379"/>
      <c r="Q15" s="17"/>
    </row>
    <row r="16" spans="1:31" ht="31.95" customHeight="1" x14ac:dyDescent="0.3">
      <c r="B16" s="15"/>
      <c r="C16" s="87"/>
      <c r="D16" s="87"/>
      <c r="E16" s="87"/>
      <c r="F16" s="87"/>
      <c r="G16" s="87"/>
      <c r="H16" s="92"/>
      <c r="I16" s="92"/>
      <c r="J16" s="92"/>
      <c r="K16" s="92"/>
      <c r="L16" s="92"/>
      <c r="M16" s="92"/>
      <c r="N16" s="92"/>
      <c r="O16" s="92"/>
      <c r="P16" s="92"/>
      <c r="Q16" s="17"/>
    </row>
    <row r="17" spans="2:21" ht="31.95" customHeight="1" x14ac:dyDescent="0.3">
      <c r="B17" s="15"/>
      <c r="C17" s="372" t="s">
        <v>8</v>
      </c>
      <c r="D17" s="259"/>
      <c r="E17" s="259"/>
      <c r="F17" s="259"/>
      <c r="G17" s="374"/>
      <c r="H17" s="276" t="s">
        <v>10</v>
      </c>
      <c r="I17" s="381"/>
      <c r="J17" s="276" t="s">
        <v>11</v>
      </c>
      <c r="K17" s="276"/>
      <c r="L17" s="378" t="s">
        <v>12</v>
      </c>
      <c r="M17" s="378"/>
      <c r="N17" s="92"/>
      <c r="O17" s="379"/>
      <c r="P17" s="379"/>
      <c r="Q17" s="17"/>
    </row>
    <row r="18" spans="2:21" ht="31.95" customHeight="1" x14ac:dyDescent="0.3">
      <c r="B18" s="15"/>
      <c r="C18" s="267" t="s">
        <v>47</v>
      </c>
      <c r="D18" s="267"/>
      <c r="E18" s="267"/>
      <c r="F18" s="267"/>
      <c r="G18" s="267"/>
      <c r="H18" s="276" t="str">
        <f>IF('AVSÉ(3)'!H15="-","-",'AVSÉ(3)'!H15)</f>
        <v>-</v>
      </c>
      <c r="I18" s="276"/>
      <c r="J18" s="276" t="str">
        <f>IF('AVSÉ(3)'!H18="-","-",'AVSÉ(3)'!H18)</f>
        <v>-</v>
      </c>
      <c r="K18" s="276"/>
      <c r="L18" s="378" t="str">
        <f>IF('AVSÉ(3)'!H14="-","-",'AVSÉ(3)'!H14)</f>
        <v>-</v>
      </c>
      <c r="M18" s="378"/>
      <c r="N18" s="90"/>
      <c r="O18" s="379"/>
      <c r="P18" s="379"/>
      <c r="Q18" s="17"/>
    </row>
    <row r="19" spans="2:21" ht="31.95" customHeight="1" x14ac:dyDescent="0.3">
      <c r="B19" s="15"/>
      <c r="C19" s="375" t="s">
        <v>48</v>
      </c>
      <c r="D19" s="376"/>
      <c r="E19" s="376"/>
      <c r="F19" s="376"/>
      <c r="G19" s="377"/>
      <c r="H19" s="276" t="str">
        <f>IF('AVSÉ(3)'!H20="-","-",'AVSÉ(3)'!H20)</f>
        <v>-</v>
      </c>
      <c r="I19" s="381"/>
      <c r="J19" s="276" t="str">
        <f>IF('AVSÉ(3)'!H16="-","-",'AVSÉ(3)'!H16)</f>
        <v>-</v>
      </c>
      <c r="K19" s="276"/>
      <c r="L19" s="378" t="str">
        <f>IF('AVSÉ(3)'!H13="-","-",'AVSÉ(3)'!H13)</f>
        <v>-</v>
      </c>
      <c r="M19" s="378"/>
      <c r="N19" s="90"/>
      <c r="O19" s="379"/>
      <c r="P19" s="379"/>
      <c r="Q19" s="17"/>
    </row>
    <row r="20" spans="2:21" ht="31.95" customHeight="1" x14ac:dyDescent="0.3">
      <c r="B20" s="15"/>
      <c r="C20" s="267" t="s">
        <v>49</v>
      </c>
      <c r="D20" s="267"/>
      <c r="E20" s="267"/>
      <c r="F20" s="267"/>
      <c r="G20" s="267"/>
      <c r="H20" s="276" t="str">
        <f>IF('AVSÉ(3)'!H12="-","-",'AVSÉ(3)'!H12)</f>
        <v>-</v>
      </c>
      <c r="I20" s="276"/>
      <c r="J20" s="276" t="str">
        <f>IF('AVSÉ(3)'!H17="-","-",'AVSÉ(3)'!H17)</f>
        <v>-</v>
      </c>
      <c r="K20" s="276"/>
      <c r="L20" s="378" t="str">
        <f>IF('AVSÉ(3)'!H19="-","-",'AVSÉ(3)'!H19)</f>
        <v>-</v>
      </c>
      <c r="M20" s="378"/>
      <c r="N20" s="90"/>
      <c r="O20" s="379"/>
      <c r="P20" s="379"/>
      <c r="Q20" s="17"/>
    </row>
    <row r="21" spans="2:21" ht="31.95" customHeight="1" x14ac:dyDescent="0.3">
      <c r="B21" s="15"/>
      <c r="C21" s="87"/>
      <c r="D21" s="87"/>
      <c r="E21" s="87"/>
      <c r="F21" s="87"/>
      <c r="G21" s="87"/>
      <c r="H21" s="92"/>
      <c r="I21" s="92"/>
      <c r="J21" s="92"/>
      <c r="K21" s="92"/>
      <c r="L21" s="92"/>
      <c r="M21" s="92"/>
      <c r="N21" s="92"/>
      <c r="O21" s="92"/>
      <c r="P21" s="92"/>
      <c r="Q21" s="17"/>
    </row>
    <row r="22" spans="2:21" ht="31.95" customHeight="1" x14ac:dyDescent="0.3">
      <c r="B22" s="15"/>
      <c r="C22" s="372" t="s">
        <v>9</v>
      </c>
      <c r="D22" s="372"/>
      <c r="E22" s="372"/>
      <c r="F22" s="372"/>
      <c r="G22" s="373"/>
      <c r="H22" s="276" t="s">
        <v>10</v>
      </c>
      <c r="I22" s="381"/>
      <c r="J22" s="276" t="s">
        <v>11</v>
      </c>
      <c r="K22" s="381"/>
      <c r="L22" s="378" t="s">
        <v>12</v>
      </c>
      <c r="M22" s="378"/>
      <c r="N22" s="92"/>
      <c r="O22" s="379"/>
      <c r="P22" s="379"/>
      <c r="Q22" s="17"/>
    </row>
    <row r="23" spans="2:21" ht="31.95" customHeight="1" x14ac:dyDescent="0.3">
      <c r="B23" s="15"/>
      <c r="C23" s="267" t="s">
        <v>50</v>
      </c>
      <c r="D23" s="267"/>
      <c r="E23" s="267"/>
      <c r="F23" s="267"/>
      <c r="G23" s="267"/>
      <c r="H23" s="276" t="str">
        <f>IF('AVSÉ(4)'!H15="-","-",'AVSÉ(4)'!H15)</f>
        <v>-</v>
      </c>
      <c r="I23" s="276"/>
      <c r="J23" s="276" t="str">
        <f>IF('AVSÉ(4)'!H18="-","-",'AVSÉ(4)'!H18)</f>
        <v>-</v>
      </c>
      <c r="K23" s="276"/>
      <c r="L23" s="378" t="str">
        <f>IF('AVSÉ(4)'!H13="-","-",'AVSÉ(4)'!H13)</f>
        <v>-</v>
      </c>
      <c r="M23" s="378"/>
      <c r="N23" s="90"/>
      <c r="O23" s="379"/>
      <c r="P23" s="379"/>
      <c r="Q23" s="17"/>
      <c r="U23" s="23"/>
    </row>
    <row r="24" spans="2:21" ht="31.95" customHeight="1" x14ac:dyDescent="0.3">
      <c r="B24" s="15"/>
      <c r="C24" s="375" t="s">
        <v>51</v>
      </c>
      <c r="D24" s="376"/>
      <c r="E24" s="376"/>
      <c r="F24" s="376"/>
      <c r="G24" s="377"/>
      <c r="H24" s="276" t="str">
        <f>IF('AVSÉ(4)'!H17="-","-",'AVSÉ(4)'!H17)</f>
        <v>-</v>
      </c>
      <c r="I24" s="276"/>
      <c r="J24" s="276" t="str">
        <f>IF('AVSÉ(4)'!H12="-","-",'AVSÉ(4)'!H12)</f>
        <v>-</v>
      </c>
      <c r="K24" s="276"/>
      <c r="L24" s="378" t="str">
        <f>IF('AVSÉ(4)'!H19="-","-",'AVSÉ(4)'!H19)</f>
        <v>-</v>
      </c>
      <c r="M24" s="378"/>
      <c r="N24" s="90"/>
      <c r="O24" s="379"/>
      <c r="P24" s="379"/>
      <c r="Q24" s="17"/>
    </row>
    <row r="25" spans="2:21" ht="31.95" customHeight="1" x14ac:dyDescent="0.3">
      <c r="B25" s="15"/>
      <c r="C25" s="267" t="s">
        <v>52</v>
      </c>
      <c r="D25" s="267"/>
      <c r="E25" s="267"/>
      <c r="F25" s="267"/>
      <c r="G25" s="267"/>
      <c r="H25" s="276" t="str">
        <f>IF('AVSÉ(4)'!H14="-","-",'AVSÉ(4)'!H14)</f>
        <v>-</v>
      </c>
      <c r="I25" s="276"/>
      <c r="J25" s="276" t="str">
        <f>IF('AVSÉ(4)'!H20="-","-",'AVSÉ(4)'!H20)</f>
        <v>-</v>
      </c>
      <c r="K25" s="276"/>
      <c r="L25" s="378" t="str">
        <f>IF('AVSÉ(4)'!H16="-","-",'AVSÉ(4)'!H16)</f>
        <v>-</v>
      </c>
      <c r="M25" s="378"/>
      <c r="N25" s="90"/>
      <c r="O25" s="379"/>
      <c r="P25" s="379"/>
      <c r="Q25" s="17"/>
    </row>
    <row r="26" spans="2:21" ht="31.95" customHeight="1" thickBot="1" x14ac:dyDescent="0.35">
      <c r="B26" s="15"/>
      <c r="C26" s="16"/>
      <c r="D26" s="16"/>
      <c r="E26" s="16"/>
      <c r="F26" s="16"/>
      <c r="G26" s="16"/>
      <c r="H26" s="16"/>
      <c r="I26" s="16"/>
      <c r="J26" s="16"/>
      <c r="K26" s="16"/>
      <c r="L26" s="16"/>
      <c r="M26" s="16"/>
      <c r="N26" s="16"/>
      <c r="O26" s="16"/>
      <c r="P26" s="16"/>
      <c r="Q26" s="17"/>
    </row>
    <row r="27" spans="2:21" ht="21.6" customHeight="1" thickBot="1" x14ac:dyDescent="0.35">
      <c r="B27" s="15"/>
      <c r="C27" s="16"/>
      <c r="D27" s="57"/>
      <c r="E27" s="57"/>
      <c r="F27" s="366" t="s">
        <v>41</v>
      </c>
      <c r="G27" s="367"/>
      <c r="H27" s="367"/>
      <c r="I27" s="367"/>
      <c r="J27" s="367"/>
      <c r="K27" s="367"/>
      <c r="L27" s="367"/>
      <c r="M27" s="368"/>
      <c r="N27" s="16"/>
      <c r="O27" s="16"/>
      <c r="P27" s="16"/>
      <c r="Q27" s="17"/>
    </row>
    <row r="28" spans="2:21" ht="15" thickBot="1" x14ac:dyDescent="0.35">
      <c r="B28" s="20"/>
      <c r="C28" s="21"/>
      <c r="D28" s="21"/>
      <c r="E28" s="21"/>
      <c r="F28" s="21"/>
      <c r="G28" s="21"/>
      <c r="H28" s="21"/>
      <c r="I28" s="21"/>
      <c r="J28" s="21"/>
      <c r="K28" s="21"/>
      <c r="L28" s="21"/>
      <c r="M28" s="21"/>
      <c r="N28" s="21"/>
      <c r="O28" s="21"/>
      <c r="P28" s="21"/>
      <c r="Q28" s="22"/>
    </row>
  </sheetData>
  <sheetProtection algorithmName="SHA-512" hashValue="oxldJfufutiNCGoPZBihYlz4OE/jwGSgnq30h9INrtpibYR0lj3Dd7gfwO9UfhmNncbGKhQJatCxT/SBBJVYHA==" saltValue="2C8udo6m4yq0So47fvJwOA==" spinCount="100000" sheet="1" objects="1" scenarios="1" selectLockedCells="1"/>
  <mergeCells count="75">
    <mergeCell ref="C3:P3"/>
    <mergeCell ref="C4:C6"/>
    <mergeCell ref="P5:P6"/>
    <mergeCell ref="J5:L5"/>
    <mergeCell ref="M5:O5"/>
    <mergeCell ref="G6:I6"/>
    <mergeCell ref="J6:L6"/>
    <mergeCell ref="M6:O6"/>
    <mergeCell ref="C15:G15"/>
    <mergeCell ref="C13:G13"/>
    <mergeCell ref="C14:G14"/>
    <mergeCell ref="D5:F6"/>
    <mergeCell ref="G5:I5"/>
    <mergeCell ref="C23:G23"/>
    <mergeCell ref="C25:G25"/>
    <mergeCell ref="C24:G24"/>
    <mergeCell ref="C18:G18"/>
    <mergeCell ref="C20:G20"/>
    <mergeCell ref="C19:G19"/>
    <mergeCell ref="L14:M14"/>
    <mergeCell ref="J20:K20"/>
    <mergeCell ref="L20:M20"/>
    <mergeCell ref="H22:I22"/>
    <mergeCell ref="J22:K22"/>
    <mergeCell ref="L22:M22"/>
    <mergeCell ref="H17:I17"/>
    <mergeCell ref="L19:M19"/>
    <mergeCell ref="J19:K19"/>
    <mergeCell ref="H19:I19"/>
    <mergeCell ref="L17:M17"/>
    <mergeCell ref="H14:I14"/>
    <mergeCell ref="H15:I15"/>
    <mergeCell ref="J13:K13"/>
    <mergeCell ref="J9:K9"/>
    <mergeCell ref="L12:M12"/>
    <mergeCell ref="H12:I12"/>
    <mergeCell ref="H13:I13"/>
    <mergeCell ref="L9:M9"/>
    <mergeCell ref="L8:M8"/>
    <mergeCell ref="J10:K10"/>
    <mergeCell ref="J8:K8"/>
    <mergeCell ref="H10:I10"/>
    <mergeCell ref="H8:I8"/>
    <mergeCell ref="O22:P25"/>
    <mergeCell ref="O17:P20"/>
    <mergeCell ref="O12:P15"/>
    <mergeCell ref="O8:P10"/>
    <mergeCell ref="H9:I9"/>
    <mergeCell ref="J17:K17"/>
    <mergeCell ref="J12:K12"/>
    <mergeCell ref="H24:I24"/>
    <mergeCell ref="H25:I25"/>
    <mergeCell ref="H23:I23"/>
    <mergeCell ref="H20:I20"/>
    <mergeCell ref="H18:I18"/>
    <mergeCell ref="L24:M24"/>
    <mergeCell ref="L25:M25"/>
    <mergeCell ref="L23:M23"/>
    <mergeCell ref="L18:M18"/>
    <mergeCell ref="F27:M27"/>
    <mergeCell ref="C8:G8"/>
    <mergeCell ref="C12:G12"/>
    <mergeCell ref="C17:G17"/>
    <mergeCell ref="C22:G22"/>
    <mergeCell ref="C9:G9"/>
    <mergeCell ref="C10:G10"/>
    <mergeCell ref="L13:M13"/>
    <mergeCell ref="L15:M15"/>
    <mergeCell ref="J24:K24"/>
    <mergeCell ref="J25:K25"/>
    <mergeCell ref="J23:K23"/>
    <mergeCell ref="J18:K18"/>
    <mergeCell ref="J14:K14"/>
    <mergeCell ref="J15:K15"/>
    <mergeCell ref="L10:M10"/>
  </mergeCells>
  <conditionalFormatting sqref="H13:M15 J9:K10 H18:I20 H23:M25 L18:M20">
    <cfRule type="cellIs" dxfId="113" priority="33" operator="lessThan">
      <formula>1</formula>
    </cfRule>
    <cfRule type="cellIs" dxfId="112" priority="34" operator="between">
      <formula>1</formula>
      <formula>2</formula>
    </cfRule>
    <cfRule type="cellIs" dxfId="111" priority="35" operator="greaterThan">
      <formula>2</formula>
    </cfRule>
  </conditionalFormatting>
  <conditionalFormatting sqref="H9:I10">
    <cfRule type="cellIs" dxfId="110" priority="10" operator="lessThan">
      <formula>1</formula>
    </cfRule>
    <cfRule type="cellIs" dxfId="109" priority="11" operator="between">
      <formula>1</formula>
      <formula>2</formula>
    </cfRule>
    <cfRule type="cellIs" dxfId="108" priority="12" operator="greaterThan">
      <formula>2</formula>
    </cfRule>
  </conditionalFormatting>
  <conditionalFormatting sqref="L9:M10">
    <cfRule type="cellIs" dxfId="107" priority="6" operator="lessThan">
      <formula>1</formula>
    </cfRule>
    <cfRule type="cellIs" dxfId="106" priority="7" operator="between">
      <formula>1</formula>
      <formula>2</formula>
    </cfRule>
    <cfRule type="cellIs" dxfId="105" priority="8" operator="greaterThan">
      <formula>2</formula>
    </cfRule>
  </conditionalFormatting>
  <conditionalFormatting sqref="J18:K20">
    <cfRule type="cellIs" dxfId="104" priority="2" operator="lessThan">
      <formula>1</formula>
    </cfRule>
    <cfRule type="cellIs" dxfId="103" priority="3" operator="between">
      <formula>1</formula>
      <formula>2</formula>
    </cfRule>
    <cfRule type="cellIs" dxfId="102" priority="4" operator="greaterThan">
      <formula>2</formula>
    </cfRule>
  </conditionalFormatting>
  <hyperlinks>
    <hyperlink ref="F27:M27" location="PVSÉ!A1" display="Retour à mon profil de la Vitalité du système éducatif" xr:uid="{41DBB124-4378-4400-ADC0-CBA6A8141D39}"/>
  </hyperlinks>
  <pageMargins left="0.7" right="0.7" top="0.75" bottom="0.75" header="0.3" footer="0.3"/>
  <pageSetup scale="7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2" operator="containsText" id="{D0B79E46-5636-4AEF-9345-65597AFCB354}">
            <xm:f>NOT(ISERROR(SEARCH("-",H9)))</xm:f>
            <xm:f>"-"</xm:f>
            <x14:dxf>
              <font>
                <color theme="1"/>
              </font>
              <fill>
                <patternFill>
                  <bgColor theme="0"/>
                </patternFill>
              </fill>
            </x14:dxf>
          </x14:cfRule>
          <xm:sqref>H13:M15 J9:K10 H18:I20 H23:M25 L18:M20</xm:sqref>
        </x14:conditionalFormatting>
        <x14:conditionalFormatting xmlns:xm="http://schemas.microsoft.com/office/excel/2006/main">
          <x14:cfRule type="containsText" priority="9" operator="containsText" id="{51EC2F56-D045-41C8-A881-52BAB580125F}">
            <xm:f>NOT(ISERROR(SEARCH("-",H9)))</xm:f>
            <xm:f>"-"</xm:f>
            <x14:dxf>
              <font>
                <color theme="1"/>
              </font>
              <fill>
                <patternFill>
                  <bgColor theme="0"/>
                </patternFill>
              </fill>
            </x14:dxf>
          </x14:cfRule>
          <xm:sqref>H9:I10</xm:sqref>
        </x14:conditionalFormatting>
        <x14:conditionalFormatting xmlns:xm="http://schemas.microsoft.com/office/excel/2006/main">
          <x14:cfRule type="containsText" priority="5" operator="containsText" id="{A5D8F846-04E5-45C8-A265-F6FC54B9C949}">
            <xm:f>NOT(ISERROR(SEARCH("-",L9)))</xm:f>
            <xm:f>"-"</xm:f>
            <x14:dxf>
              <font>
                <color theme="1"/>
              </font>
              <fill>
                <patternFill>
                  <bgColor theme="0"/>
                </patternFill>
              </fill>
            </x14:dxf>
          </x14:cfRule>
          <xm:sqref>L9:M10</xm:sqref>
        </x14:conditionalFormatting>
        <x14:conditionalFormatting xmlns:xm="http://schemas.microsoft.com/office/excel/2006/main">
          <x14:cfRule type="containsText" priority="1" operator="containsText" id="{1D7D9FB8-8F76-4D77-9D5D-8CAD4B64ADB0}">
            <xm:f>NOT(ISERROR(SEARCH("-",J18)))</xm:f>
            <xm:f>"-"</xm:f>
            <x14:dxf>
              <font>
                <color theme="1"/>
              </font>
              <fill>
                <patternFill>
                  <bgColor theme="0"/>
                </patternFill>
              </fill>
            </x14:dxf>
          </x14:cfRule>
          <xm:sqref>J18:K20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24</vt:i4>
      </vt:variant>
    </vt:vector>
  </HeadingPairs>
  <TitlesOfParts>
    <vt:vector size="49" baseType="lpstr">
      <vt:lpstr>Profil</vt:lpstr>
      <vt:lpstr>Engagements</vt:lpstr>
      <vt:lpstr>Mode d'emploi</vt:lpstr>
      <vt:lpstr>PVSÉ</vt:lpstr>
      <vt:lpstr>AVSÉ(1)</vt:lpstr>
      <vt:lpstr>AVSÉ(2)</vt:lpstr>
      <vt:lpstr>AVSÉ(3)</vt:lpstr>
      <vt:lpstr>AVSÉ(4)</vt:lpstr>
      <vt:lpstr>PDVSÉ</vt:lpstr>
      <vt:lpstr>PCI</vt:lpstr>
      <vt:lpstr>ACI(1)</vt:lpstr>
      <vt:lpstr>ACI(2)</vt:lpstr>
      <vt:lpstr>ACI(3)</vt:lpstr>
      <vt:lpstr>PDCI</vt:lpstr>
      <vt:lpstr>PPE</vt:lpstr>
      <vt:lpstr>APE(1)</vt:lpstr>
      <vt:lpstr>APE(2)</vt:lpstr>
      <vt:lpstr>APE(3)</vt:lpstr>
      <vt:lpstr>PDPE</vt:lpstr>
      <vt:lpstr>PRÉ</vt:lpstr>
      <vt:lpstr>ARÉ(1)</vt:lpstr>
      <vt:lpstr>ARÉ(2)</vt:lpstr>
      <vt:lpstr>ARÉ(3)</vt:lpstr>
      <vt:lpstr>ARÉ(4)</vt:lpstr>
      <vt:lpstr>PDRÉ</vt:lpstr>
      <vt:lpstr>'ACI(1)'!Print_Area</vt:lpstr>
      <vt:lpstr>'ACI(2)'!Print_Area</vt:lpstr>
      <vt:lpstr>'ACI(3)'!Print_Area</vt:lpstr>
      <vt:lpstr>'APE(1)'!Print_Area</vt:lpstr>
      <vt:lpstr>'APE(2)'!Print_Area</vt:lpstr>
      <vt:lpstr>'APE(3)'!Print_Area</vt:lpstr>
      <vt:lpstr>'ARÉ(1)'!Print_Area</vt:lpstr>
      <vt:lpstr>'ARÉ(2)'!Print_Area</vt:lpstr>
      <vt:lpstr>'ARÉ(3)'!Print_Area</vt:lpstr>
      <vt:lpstr>'ARÉ(4)'!Print_Area</vt:lpstr>
      <vt:lpstr>'AVSÉ(1)'!Print_Area</vt:lpstr>
      <vt:lpstr>'AVSÉ(2)'!Print_Area</vt:lpstr>
      <vt:lpstr>'AVSÉ(3)'!Print_Area</vt:lpstr>
      <vt:lpstr>'AVSÉ(4)'!Print_Area</vt:lpstr>
      <vt:lpstr>Engagements!Print_Area</vt:lpstr>
      <vt:lpstr>PCI!Print_Area</vt:lpstr>
      <vt:lpstr>PDCI!Print_Area</vt:lpstr>
      <vt:lpstr>PDPE!Print_Area</vt:lpstr>
      <vt:lpstr>PDRÉ!Print_Area</vt:lpstr>
      <vt:lpstr>PDVSÉ!Print_Area</vt:lpstr>
      <vt:lpstr>PPE!Print_Area</vt:lpstr>
      <vt:lpstr>PRÉ!Print_Area</vt:lpstr>
      <vt:lpstr>Profil!Print_Area</vt:lpstr>
      <vt:lpstr>PVSÉ!Print_Area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Bourgoin</dc:creator>
  <cp:lastModifiedBy>Francis Bourgoin</cp:lastModifiedBy>
  <cp:lastPrinted>2020-03-24T16:55:28Z</cp:lastPrinted>
  <dcterms:created xsi:type="dcterms:W3CDTF">2019-03-28T15:55:34Z</dcterms:created>
  <dcterms:modified xsi:type="dcterms:W3CDTF">2021-08-25T17:18:57Z</dcterms:modified>
</cp:coreProperties>
</file>